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19440" windowHeight="7995"/>
  </bookViews>
  <sheets>
    <sheet name="18-15-14-15=18 - 3 FX" sheetId="8" r:id="rId1"/>
    <sheet name="Resultados" sheetId="2" r:id="rId2"/>
  </sheets>
  <calcPr calcId="144525"/>
</workbook>
</file>

<file path=xl/calcChain.xml><?xml version="1.0" encoding="utf-8"?>
<calcChain xmlns="http://schemas.openxmlformats.org/spreadsheetml/2006/main">
  <c r="P38" i="8" l="1"/>
  <c r="O38" i="8"/>
  <c r="N38" i="8"/>
  <c r="M38" i="8"/>
  <c r="L38" i="8"/>
  <c r="K38" i="8"/>
  <c r="J38" i="8"/>
  <c r="I38" i="8"/>
  <c r="H38" i="8"/>
  <c r="G38" i="8"/>
  <c r="F38" i="8"/>
  <c r="E38" i="8"/>
  <c r="P37" i="8"/>
  <c r="O37" i="8"/>
  <c r="N37" i="8"/>
  <c r="M37" i="8"/>
  <c r="L37" i="8"/>
  <c r="K37" i="8"/>
  <c r="J37" i="8"/>
  <c r="I37" i="8"/>
  <c r="H37" i="8"/>
  <c r="G37" i="8"/>
  <c r="F37" i="8"/>
  <c r="E37" i="8"/>
  <c r="P36" i="8"/>
  <c r="O36" i="8"/>
  <c r="N36" i="8"/>
  <c r="M36" i="8"/>
  <c r="L36" i="8"/>
  <c r="K36" i="8"/>
  <c r="J36" i="8"/>
  <c r="I36" i="8"/>
  <c r="H36" i="8"/>
  <c r="G36" i="8"/>
  <c r="F36" i="8"/>
  <c r="E36" i="8"/>
  <c r="P35" i="8"/>
  <c r="O35" i="8"/>
  <c r="N35" i="8"/>
  <c r="M35" i="8"/>
  <c r="L35" i="8"/>
  <c r="K35" i="8"/>
  <c r="J35" i="8"/>
  <c r="I35" i="8"/>
  <c r="H35" i="8"/>
  <c r="G35" i="8"/>
  <c r="F35" i="8"/>
  <c r="E35" i="8"/>
  <c r="P34" i="8"/>
  <c r="O34" i="8"/>
  <c r="N34" i="8"/>
  <c r="M34" i="8"/>
  <c r="L34" i="8"/>
  <c r="K34" i="8"/>
  <c r="J34" i="8"/>
  <c r="I34" i="8"/>
  <c r="H34" i="8"/>
  <c r="G34" i="8"/>
  <c r="F34" i="8"/>
  <c r="E34" i="8"/>
  <c r="P33" i="8"/>
  <c r="O33" i="8"/>
  <c r="N33" i="8"/>
  <c r="M33" i="8"/>
  <c r="L33" i="8"/>
  <c r="K33" i="8"/>
  <c r="J33" i="8"/>
  <c r="I33" i="8"/>
  <c r="H33" i="8"/>
  <c r="G33" i="8"/>
  <c r="F33" i="8"/>
  <c r="E33" i="8"/>
  <c r="P32" i="8"/>
  <c r="O32" i="8"/>
  <c r="N32" i="8"/>
  <c r="M32" i="8"/>
  <c r="L32" i="8"/>
  <c r="K32" i="8"/>
  <c r="J32" i="8"/>
  <c r="I32" i="8"/>
  <c r="H32" i="8"/>
  <c r="G32" i="8"/>
  <c r="F32" i="8"/>
  <c r="E32" i="8"/>
  <c r="P31" i="8"/>
  <c r="O31" i="8"/>
  <c r="N31" i="8"/>
  <c r="M31" i="8"/>
  <c r="L31" i="8"/>
  <c r="K31" i="8"/>
  <c r="J31" i="8"/>
  <c r="I31" i="8"/>
  <c r="H31" i="8"/>
  <c r="G31" i="8"/>
  <c r="F31" i="8"/>
  <c r="E31" i="8"/>
  <c r="P30" i="8"/>
  <c r="O30" i="8"/>
  <c r="N30" i="8"/>
  <c r="M30" i="8"/>
  <c r="L30" i="8"/>
  <c r="K30" i="8"/>
  <c r="J30" i="8"/>
  <c r="I30" i="8"/>
  <c r="H30" i="8"/>
  <c r="G30" i="8"/>
  <c r="F30" i="8"/>
  <c r="E30" i="8"/>
  <c r="P29" i="8"/>
  <c r="O29" i="8"/>
  <c r="N29" i="8"/>
  <c r="M29" i="8"/>
  <c r="L29" i="8"/>
  <c r="K29" i="8"/>
  <c r="J29" i="8"/>
  <c r="I29" i="8"/>
  <c r="H29" i="8"/>
  <c r="G29" i="8"/>
  <c r="F29" i="8"/>
  <c r="E29" i="8"/>
  <c r="P28" i="8"/>
  <c r="O28" i="8"/>
  <c r="N28" i="8"/>
  <c r="M28" i="8"/>
  <c r="L28" i="8"/>
  <c r="K28" i="8"/>
  <c r="J28" i="8"/>
  <c r="I28" i="8"/>
  <c r="H28" i="8"/>
  <c r="G28" i="8"/>
  <c r="F28" i="8"/>
  <c r="E28" i="8"/>
  <c r="P27" i="8"/>
  <c r="O27" i="8"/>
  <c r="N27" i="8"/>
  <c r="M27" i="8"/>
  <c r="L27" i="8"/>
  <c r="K27" i="8"/>
  <c r="J27" i="8"/>
  <c r="I27" i="8"/>
  <c r="H27" i="8"/>
  <c r="G27" i="8"/>
  <c r="F27" i="8"/>
  <c r="E27" i="8"/>
  <c r="P26" i="8"/>
  <c r="O26" i="8"/>
  <c r="N26" i="8"/>
  <c r="M26" i="8"/>
  <c r="L26" i="8"/>
  <c r="K26" i="8"/>
  <c r="J26" i="8"/>
  <c r="I26" i="8"/>
  <c r="H26" i="8"/>
  <c r="G26" i="8"/>
  <c r="F26" i="8"/>
  <c r="E26" i="8"/>
  <c r="P25" i="8"/>
  <c r="O25" i="8"/>
  <c r="N25" i="8"/>
  <c r="M25" i="8"/>
  <c r="L25" i="8"/>
  <c r="K25" i="8"/>
  <c r="J25" i="8"/>
  <c r="I25" i="8"/>
  <c r="H25" i="8"/>
  <c r="G25" i="8"/>
  <c r="F25" i="8"/>
  <c r="E25" i="8"/>
  <c r="P24" i="8"/>
  <c r="O24" i="8"/>
  <c r="N24" i="8"/>
  <c r="M24" i="8"/>
  <c r="L24" i="8"/>
  <c r="K24" i="8"/>
  <c r="J24" i="8"/>
  <c r="I24" i="8"/>
  <c r="H24" i="8"/>
  <c r="G24" i="8"/>
  <c r="F24" i="8"/>
  <c r="E24" i="8"/>
  <c r="P23" i="8"/>
  <c r="O23" i="8"/>
  <c r="N23" i="8"/>
  <c r="M23" i="8"/>
  <c r="L23" i="8"/>
  <c r="K23" i="8"/>
  <c r="J23" i="8"/>
  <c r="I23" i="8"/>
  <c r="H23" i="8"/>
  <c r="G23" i="8"/>
  <c r="F23" i="8"/>
  <c r="E23" i="8"/>
  <c r="P22" i="8"/>
  <c r="O22" i="8"/>
  <c r="N22" i="8"/>
  <c r="M22" i="8"/>
  <c r="L22" i="8"/>
  <c r="K22" i="8"/>
  <c r="J22" i="8"/>
  <c r="I22" i="8"/>
  <c r="H22" i="8"/>
  <c r="G22" i="8"/>
  <c r="F22" i="8"/>
  <c r="E22" i="8"/>
  <c r="P21" i="8"/>
  <c r="O21" i="8"/>
  <c r="N21" i="8"/>
  <c r="M21" i="8"/>
  <c r="L21" i="8"/>
  <c r="K21" i="8"/>
  <c r="J21" i="8"/>
  <c r="I21" i="8"/>
  <c r="H21" i="8"/>
  <c r="G21" i="8"/>
  <c r="F21" i="8"/>
  <c r="E21" i="8"/>
  <c r="AS21" i="8"/>
  <c r="D22" i="8" l="1"/>
  <c r="D23" i="8"/>
  <c r="D24" i="8"/>
  <c r="D25" i="8"/>
  <c r="D26" i="8"/>
  <c r="D27" i="8"/>
  <c r="D28" i="8"/>
  <c r="D29" i="8"/>
  <c r="D30" i="8"/>
  <c r="D31" i="8"/>
  <c r="D32" i="8"/>
  <c r="D33" i="8"/>
  <c r="D34" i="8"/>
  <c r="D35" i="8"/>
  <c r="D36" i="8"/>
  <c r="D37" i="8"/>
  <c r="D38" i="8"/>
  <c r="D21" i="8"/>
  <c r="B22" i="8" l="1"/>
  <c r="C22" i="8"/>
  <c r="B23" i="8"/>
  <c r="C23" i="8"/>
  <c r="B24" i="8"/>
  <c r="C24" i="8"/>
  <c r="B25" i="8"/>
  <c r="C25" i="8"/>
  <c r="B26" i="8"/>
  <c r="C26" i="8"/>
  <c r="B27" i="8"/>
  <c r="C27" i="8"/>
  <c r="B28" i="8"/>
  <c r="C28" i="8"/>
  <c r="B29" i="8"/>
  <c r="C29" i="8"/>
  <c r="B30" i="8"/>
  <c r="C30" i="8"/>
  <c r="B31" i="8"/>
  <c r="C31" i="8"/>
  <c r="B32" i="8"/>
  <c r="C32" i="8"/>
  <c r="B33" i="8"/>
  <c r="C33" i="8"/>
  <c r="B34" i="8"/>
  <c r="C34" i="8"/>
  <c r="B35" i="8"/>
  <c r="C35" i="8"/>
  <c r="B36" i="8"/>
  <c r="C36" i="8"/>
  <c r="B37" i="8"/>
  <c r="C37" i="8"/>
  <c r="B38" i="8"/>
  <c r="C38" i="8"/>
  <c r="C21" i="8"/>
  <c r="B21" i="8"/>
  <c r="AT9" i="8" l="1"/>
  <c r="AT10" i="8"/>
  <c r="AT11" i="8"/>
  <c r="AT12" i="8"/>
  <c r="AT13" i="8"/>
  <c r="P56" i="8" l="1"/>
  <c r="O56" i="8"/>
  <c r="N56" i="8"/>
  <c r="M56" i="8"/>
  <c r="L56" i="8"/>
  <c r="K56" i="8"/>
  <c r="J56" i="8"/>
  <c r="I56" i="8"/>
  <c r="H56" i="8"/>
  <c r="G56" i="8"/>
  <c r="F56" i="8"/>
  <c r="E56" i="8"/>
  <c r="D56" i="8"/>
  <c r="C56" i="8"/>
  <c r="B56" i="8"/>
  <c r="P55" i="8"/>
  <c r="O55" i="8"/>
  <c r="N55" i="8"/>
  <c r="M55" i="8"/>
  <c r="L55" i="8"/>
  <c r="K55" i="8"/>
  <c r="J55" i="8"/>
  <c r="I55" i="8"/>
  <c r="H55" i="8"/>
  <c r="G55" i="8"/>
  <c r="F55" i="8"/>
  <c r="E55" i="8"/>
  <c r="D55" i="8"/>
  <c r="C55" i="8"/>
  <c r="B55" i="8"/>
  <c r="P54" i="8"/>
  <c r="O54" i="8"/>
  <c r="N54" i="8"/>
  <c r="M54" i="8"/>
  <c r="L54" i="8"/>
  <c r="K54" i="8"/>
  <c r="J54" i="8"/>
  <c r="I54" i="8"/>
  <c r="H54" i="8"/>
  <c r="G54" i="8"/>
  <c r="F54" i="8"/>
  <c r="E54" i="8"/>
  <c r="D54" i="8"/>
  <c r="C54" i="8"/>
  <c r="B54" i="8"/>
  <c r="P53" i="8"/>
  <c r="O53" i="8"/>
  <c r="N53" i="8"/>
  <c r="M53" i="8"/>
  <c r="L53" i="8"/>
  <c r="K53" i="8"/>
  <c r="J53" i="8"/>
  <c r="I53" i="8"/>
  <c r="H53" i="8"/>
  <c r="G53" i="8"/>
  <c r="F53" i="8"/>
  <c r="E53" i="8"/>
  <c r="D53" i="8"/>
  <c r="C53" i="8"/>
  <c r="B53" i="8"/>
  <c r="P52" i="8"/>
  <c r="O52" i="8"/>
  <c r="N52" i="8"/>
  <c r="M52" i="8"/>
  <c r="L52" i="8"/>
  <c r="K52" i="8"/>
  <c r="J52" i="8"/>
  <c r="I52" i="8"/>
  <c r="H52" i="8"/>
  <c r="G52" i="8"/>
  <c r="F52" i="8"/>
  <c r="E52" i="8"/>
  <c r="D52" i="8"/>
  <c r="C52" i="8"/>
  <c r="B52" i="8"/>
  <c r="P51" i="8"/>
  <c r="O51" i="8"/>
  <c r="N51" i="8"/>
  <c r="M51" i="8"/>
  <c r="L51" i="8"/>
  <c r="K51" i="8"/>
  <c r="J51" i="8"/>
  <c r="I51" i="8"/>
  <c r="H51" i="8"/>
  <c r="G51" i="8"/>
  <c r="F51" i="8"/>
  <c r="E51" i="8"/>
  <c r="D51" i="8"/>
  <c r="C51" i="8"/>
  <c r="B51" i="8"/>
  <c r="P50" i="8"/>
  <c r="O50" i="8"/>
  <c r="N50" i="8"/>
  <c r="M50" i="8"/>
  <c r="L50" i="8"/>
  <c r="K50" i="8"/>
  <c r="J50" i="8"/>
  <c r="I50" i="8"/>
  <c r="H50" i="8"/>
  <c r="G50" i="8"/>
  <c r="F50" i="8"/>
  <c r="E50" i="8"/>
  <c r="D50" i="8"/>
  <c r="C50" i="8"/>
  <c r="B50" i="8"/>
  <c r="P49" i="8"/>
  <c r="O49" i="8"/>
  <c r="N49" i="8"/>
  <c r="M49" i="8"/>
  <c r="L49" i="8"/>
  <c r="K49" i="8"/>
  <c r="J49" i="8"/>
  <c r="I49" i="8"/>
  <c r="H49" i="8"/>
  <c r="G49" i="8"/>
  <c r="F49" i="8"/>
  <c r="E49" i="8"/>
  <c r="D49" i="8"/>
  <c r="C49" i="8"/>
  <c r="B49" i="8"/>
  <c r="P48" i="8"/>
  <c r="O48" i="8"/>
  <c r="N48" i="8"/>
  <c r="M48" i="8"/>
  <c r="L48" i="8"/>
  <c r="K48" i="8"/>
  <c r="J48" i="8"/>
  <c r="I48" i="8"/>
  <c r="H48" i="8"/>
  <c r="G48" i="8"/>
  <c r="F48" i="8"/>
  <c r="E48" i="8"/>
  <c r="D48" i="8"/>
  <c r="C48" i="8"/>
  <c r="B48" i="8"/>
  <c r="P47" i="8"/>
  <c r="O47" i="8"/>
  <c r="N47" i="8"/>
  <c r="M47" i="8"/>
  <c r="L47" i="8"/>
  <c r="K47" i="8"/>
  <c r="J47" i="8"/>
  <c r="I47" i="8"/>
  <c r="H47" i="8"/>
  <c r="G47" i="8"/>
  <c r="F47" i="8"/>
  <c r="E47" i="8"/>
  <c r="D47" i="8"/>
  <c r="C47" i="8"/>
  <c r="B47" i="8"/>
  <c r="S11" i="8" l="1"/>
  <c r="Q11" i="8"/>
  <c r="P11" i="8"/>
  <c r="O11" i="8"/>
  <c r="N11" i="8"/>
  <c r="M11" i="8"/>
  <c r="L11" i="8"/>
  <c r="K11" i="8"/>
  <c r="J11" i="8"/>
  <c r="I11" i="8"/>
  <c r="H11" i="8"/>
  <c r="G11" i="8"/>
  <c r="F11" i="8"/>
  <c r="E11" i="8"/>
  <c r="D11" i="8"/>
  <c r="C11" i="8"/>
  <c r="AC16" i="8" l="1"/>
  <c r="AQ18" i="8"/>
  <c r="AP18" i="8"/>
  <c r="AO18" i="8"/>
  <c r="AN18" i="8"/>
  <c r="AB22" i="8"/>
  <c r="AF22" i="8"/>
  <c r="AJ22" i="8"/>
  <c r="AN22" i="8"/>
  <c r="AC23" i="8"/>
  <c r="AG23" i="8"/>
  <c r="AK23" i="8"/>
  <c r="AO23" i="8"/>
  <c r="AD24" i="8"/>
  <c r="AH24" i="8"/>
  <c r="AL24" i="8"/>
  <c r="AA25" i="8"/>
  <c r="AE25" i="8"/>
  <c r="AI25" i="8"/>
  <c r="AM25" i="8"/>
  <c r="AB26" i="8"/>
  <c r="AF26" i="8"/>
  <c r="AJ26" i="8"/>
  <c r="AN26" i="8"/>
  <c r="AC27" i="8"/>
  <c r="AG27" i="8"/>
  <c r="AK27" i="8"/>
  <c r="AO27" i="8"/>
  <c r="AD28" i="8"/>
  <c r="AH28" i="8"/>
  <c r="AL28" i="8"/>
  <c r="AA29" i="8"/>
  <c r="AE29" i="8"/>
  <c r="AI29" i="8"/>
  <c r="AM29" i="8"/>
  <c r="AB30" i="8"/>
  <c r="AF30" i="8"/>
  <c r="AJ30" i="8"/>
  <c r="AN30" i="8"/>
  <c r="AC31" i="8"/>
  <c r="AG31" i="8"/>
  <c r="AK31" i="8"/>
  <c r="AO31" i="8"/>
  <c r="AD32" i="8"/>
  <c r="AH32" i="8"/>
  <c r="AL32" i="8"/>
  <c r="AA33" i="8"/>
  <c r="AE33" i="8"/>
  <c r="AI33" i="8"/>
  <c r="AM33" i="8"/>
  <c r="AB34" i="8"/>
  <c r="AF34" i="8"/>
  <c r="AJ34" i="8"/>
  <c r="AN34" i="8"/>
  <c r="AC35" i="8"/>
  <c r="AG35" i="8"/>
  <c r="AK35" i="8"/>
  <c r="AO35" i="8"/>
  <c r="AD36" i="8"/>
  <c r="AH36" i="8"/>
  <c r="AL36" i="8"/>
  <c r="AA37" i="8"/>
  <c r="AE37" i="8"/>
  <c r="AI37" i="8"/>
  <c r="AM37" i="8"/>
  <c r="AB38" i="8"/>
  <c r="AF38" i="8"/>
  <c r="AJ38" i="8"/>
  <c r="AN38" i="8"/>
  <c r="AD22" i="8"/>
  <c r="AH22" i="8"/>
  <c r="AL22" i="8"/>
  <c r="AA23" i="8"/>
  <c r="AE23" i="8"/>
  <c r="AI23" i="8"/>
  <c r="AM23" i="8"/>
  <c r="AB24" i="8"/>
  <c r="AF24" i="8"/>
  <c r="AJ24" i="8"/>
  <c r="AN24" i="8"/>
  <c r="AC25" i="8"/>
  <c r="AG25" i="8"/>
  <c r="AK25" i="8"/>
  <c r="AO25" i="8"/>
  <c r="AD26" i="8"/>
  <c r="AH26" i="8"/>
  <c r="AL26" i="8"/>
  <c r="AA27" i="8"/>
  <c r="AE27" i="8"/>
  <c r="AI27" i="8"/>
  <c r="AM27" i="8"/>
  <c r="AB28" i="8"/>
  <c r="AF28" i="8"/>
  <c r="AJ28" i="8"/>
  <c r="AN28" i="8"/>
  <c r="AC29" i="8"/>
  <c r="AG29" i="8"/>
  <c r="AK29" i="8"/>
  <c r="AO29" i="8"/>
  <c r="AD30" i="8"/>
  <c r="AH30" i="8"/>
  <c r="AL30" i="8"/>
  <c r="AA31" i="8"/>
  <c r="AE31" i="8"/>
  <c r="AI31" i="8"/>
  <c r="AM31" i="8"/>
  <c r="AB32" i="8"/>
  <c r="AF32" i="8"/>
  <c r="AJ32" i="8"/>
  <c r="AN32" i="8"/>
  <c r="AC33" i="8"/>
  <c r="AG33" i="8"/>
  <c r="AK33" i="8"/>
  <c r="AO33" i="8"/>
  <c r="AD34" i="8"/>
  <c r="AH34" i="8"/>
  <c r="AL34" i="8"/>
  <c r="AA35" i="8"/>
  <c r="AE35" i="8"/>
  <c r="AI35" i="8"/>
  <c r="AM35" i="8"/>
  <c r="AB36" i="8"/>
  <c r="AF36" i="8"/>
  <c r="AJ36" i="8"/>
  <c r="AN36" i="8"/>
  <c r="AC37" i="8"/>
  <c r="AG37" i="8"/>
  <c r="AK37" i="8"/>
  <c r="AO37" i="8"/>
  <c r="AD38" i="8"/>
  <c r="AH38" i="8"/>
  <c r="AL38" i="8"/>
  <c r="AA22" i="8"/>
  <c r="AE22" i="8"/>
  <c r="AI22" i="8"/>
  <c r="AM22" i="8"/>
  <c r="AB23" i="8"/>
  <c r="AF23" i="8"/>
  <c r="AJ23" i="8"/>
  <c r="AN23" i="8"/>
  <c r="AC24" i="8"/>
  <c r="AG24" i="8"/>
  <c r="AK24" i="8"/>
  <c r="AO24" i="8"/>
  <c r="AD25" i="8"/>
  <c r="AH25" i="8"/>
  <c r="AL25" i="8"/>
  <c r="AA26" i="8"/>
  <c r="AE26" i="8"/>
  <c r="AI26" i="8"/>
  <c r="AM26" i="8"/>
  <c r="AB27" i="8"/>
  <c r="AF27" i="8"/>
  <c r="AJ27" i="8"/>
  <c r="AN27" i="8"/>
  <c r="AC28" i="8"/>
  <c r="AG28" i="8"/>
  <c r="AK28" i="8"/>
  <c r="AO28" i="8"/>
  <c r="AD29" i="8"/>
  <c r="AH29" i="8"/>
  <c r="AL29" i="8"/>
  <c r="AA30" i="8"/>
  <c r="AE30" i="8"/>
  <c r="AI30" i="8"/>
  <c r="AM30" i="8"/>
  <c r="AB31" i="8"/>
  <c r="AF31" i="8"/>
  <c r="AJ31" i="8"/>
  <c r="AN31" i="8"/>
  <c r="AC32" i="8"/>
  <c r="AG32" i="8"/>
  <c r="AK32" i="8"/>
  <c r="AO32" i="8"/>
  <c r="AD33" i="8"/>
  <c r="AH33" i="8"/>
  <c r="AL33" i="8"/>
  <c r="AA34" i="8"/>
  <c r="AE34" i="8"/>
  <c r="AI34" i="8"/>
  <c r="AM34" i="8"/>
  <c r="AB35" i="8"/>
  <c r="AF35" i="8"/>
  <c r="AJ35" i="8"/>
  <c r="AN35" i="8"/>
  <c r="AC36" i="8"/>
  <c r="AG36" i="8"/>
  <c r="AK36" i="8"/>
  <c r="AO36" i="8"/>
  <c r="AD37" i="8"/>
  <c r="AH37" i="8"/>
  <c r="AL37" i="8"/>
  <c r="AA38" i="8"/>
  <c r="AG22" i="8"/>
  <c r="AH23" i="8"/>
  <c r="AI24" i="8"/>
  <c r="AJ25" i="8"/>
  <c r="AK26" i="8"/>
  <c r="AL27" i="8"/>
  <c r="AM28" i="8"/>
  <c r="AN29" i="8"/>
  <c r="AO30" i="8"/>
  <c r="AA32" i="8"/>
  <c r="AB33" i="8"/>
  <c r="AC34" i="8"/>
  <c r="AD35" i="8"/>
  <c r="AE36" i="8"/>
  <c r="AF37" i="8"/>
  <c r="AE38" i="8"/>
  <c r="AM38" i="8"/>
  <c r="AO22" i="8"/>
  <c r="AA24" i="8"/>
  <c r="AB25" i="8"/>
  <c r="AC26" i="8"/>
  <c r="AD27" i="8"/>
  <c r="AE28" i="8"/>
  <c r="AF29" i="8"/>
  <c r="AG30" i="8"/>
  <c r="AH31" i="8"/>
  <c r="AI32" i="8"/>
  <c r="AJ33" i="8"/>
  <c r="AK34" i="8"/>
  <c r="AL35" i="8"/>
  <c r="AM36" i="8"/>
  <c r="AN37" i="8"/>
  <c r="AI38" i="8"/>
  <c r="AC22" i="8"/>
  <c r="AD23" i="8"/>
  <c r="AE24" i="8"/>
  <c r="AF25" i="8"/>
  <c r="AG26" i="8"/>
  <c r="AH27" i="8"/>
  <c r="AI28" i="8"/>
  <c r="AJ29" i="8"/>
  <c r="AK30" i="8"/>
  <c r="AL31" i="8"/>
  <c r="AM32" i="8"/>
  <c r="AN33" i="8"/>
  <c r="AO34" i="8"/>
  <c r="AA36" i="8"/>
  <c r="AB37" i="8"/>
  <c r="AC38" i="8"/>
  <c r="AK38" i="8"/>
  <c r="AN25" i="8"/>
  <c r="AC30" i="8"/>
  <c r="AG34" i="8"/>
  <c r="AG38" i="8"/>
  <c r="AL23" i="8"/>
  <c r="AA28" i="8"/>
  <c r="AE32" i="8"/>
  <c r="AI36" i="8"/>
  <c r="AM24" i="8"/>
  <c r="AB29" i="8"/>
  <c r="AF33" i="8"/>
  <c r="AJ37" i="8"/>
  <c r="AK22" i="8"/>
  <c r="AO38" i="8"/>
  <c r="AD31" i="8"/>
  <c r="AH35" i="8"/>
  <c r="AO26" i="8"/>
  <c r="AM18" i="8"/>
  <c r="AL18" i="8"/>
  <c r="AE18" i="8"/>
  <c r="AI18" i="8"/>
  <c r="AJ18" i="8"/>
  <c r="AG18" i="8"/>
  <c r="AK18" i="8"/>
  <c r="AD18" i="8"/>
  <c r="AB18" i="8"/>
  <c r="AF18" i="8"/>
  <c r="AC18" i="8"/>
  <c r="AH18" i="8"/>
  <c r="AA18" i="8"/>
  <c r="AG21" i="8"/>
  <c r="AO21" i="8"/>
  <c r="AI21" i="8"/>
  <c r="AE21" i="8"/>
  <c r="AM21" i="8"/>
  <c r="AA21" i="8"/>
  <c r="AC21" i="8"/>
  <c r="AK21" i="8"/>
  <c r="AF21" i="8"/>
  <c r="AN21" i="8"/>
  <c r="AA16" i="8"/>
  <c r="AB21" i="8"/>
  <c r="AB16" i="8"/>
  <c r="AD21" i="8"/>
  <c r="AJ21" i="8"/>
  <c r="AH21" i="8"/>
  <c r="AL21" i="8"/>
  <c r="S18" i="8" l="1"/>
  <c r="Q21" i="8"/>
  <c r="S16" i="8"/>
  <c r="Q36" i="8"/>
  <c r="Q34" i="8"/>
  <c r="Q37" i="8"/>
  <c r="Q35" i="8"/>
  <c r="Q38" i="8"/>
  <c r="Q24" i="8"/>
  <c r="Q27" i="8"/>
  <c r="Q32" i="8"/>
  <c r="Q25" i="8"/>
  <c r="Q30" i="8"/>
  <c r="Q26" i="8"/>
  <c r="Q29" i="8"/>
  <c r="Q33" i="8"/>
  <c r="Q28" i="8"/>
  <c r="Q31" i="8"/>
  <c r="Q22" i="8"/>
  <c r="Q23" i="8"/>
  <c r="BA9" i="8" l="1"/>
  <c r="BA13" i="8"/>
  <c r="BA11" i="8"/>
  <c r="BA12" i="8"/>
  <c r="BA10" i="8"/>
  <c r="U16" i="8"/>
  <c r="AS16" i="8" l="1"/>
  <c r="AS18" i="8" s="1"/>
</calcChain>
</file>

<file path=xl/sharedStrings.xml><?xml version="1.0" encoding="utf-8"?>
<sst xmlns="http://schemas.openxmlformats.org/spreadsheetml/2006/main" count="49" uniqueCount="38">
  <si>
    <t>Concurso</t>
  </si>
  <si>
    <t>Data Sorteio</t>
  </si>
  <si>
    <t>Bola1</t>
  </si>
  <si>
    <t>Bola2</t>
  </si>
  <si>
    <t>Bola3</t>
  </si>
  <si>
    <t>Bola4</t>
  </si>
  <si>
    <t>Bola5</t>
  </si>
  <si>
    <t>Bola6</t>
  </si>
  <si>
    <t>Bola7</t>
  </si>
  <si>
    <t>Bola8</t>
  </si>
  <si>
    <t>Bola9</t>
  </si>
  <si>
    <t>Bola10</t>
  </si>
  <si>
    <t>Bola11</t>
  </si>
  <si>
    <t>Bola12</t>
  </si>
  <si>
    <t>Bola13</t>
  </si>
  <si>
    <t>Bola14</t>
  </si>
  <si>
    <t>Bola15</t>
  </si>
  <si>
    <t>Planilha desenvolvidar por:</t>
  </si>
  <si>
    <t>Esta planilha esta atualizada até o concurso:</t>
  </si>
  <si>
    <t>CONCURSO</t>
  </si>
  <si>
    <t>www.soloterias.net.br</t>
  </si>
  <si>
    <t>Acertos</t>
  </si>
  <si>
    <t>Apostas</t>
  </si>
  <si>
    <t>Total de pontos</t>
  </si>
  <si>
    <t>Use nosso planilha de análise estatística para uma melhor escolha dos números para o desdobramento, acesse:</t>
  </si>
  <si>
    <t>Planilha de análise estatística Lotofácil</t>
  </si>
  <si>
    <t/>
  </si>
  <si>
    <t>Total de acertos:</t>
  </si>
  <si>
    <t>Premiação</t>
  </si>
  <si>
    <t>Total de premiação</t>
  </si>
  <si>
    <t>Total investido</t>
  </si>
  <si>
    <t>Valor da aposta</t>
  </si>
  <si>
    <r>
      <t xml:space="preserve">Caso tenha números repetidos, os mesmos estarão destacados em </t>
    </r>
    <r>
      <rPr>
        <sz val="11"/>
        <color rgb="FFFF0000"/>
        <rFont val="Calibri"/>
        <family val="2"/>
        <scheme val="minor"/>
      </rPr>
      <t>vermelho.</t>
    </r>
  </si>
  <si>
    <t>Valor das apostas</t>
  </si>
  <si>
    <t>Resumo de pontos e premiação</t>
  </si>
  <si>
    <t>LOTOFÁCIL</t>
  </si>
  <si>
    <t>Digite abaixo as 03 dezenas fixas para o desdobramento:</t>
  </si>
  <si>
    <t>Digite abaixo as 15 dezenas variáveis para o desdobramento: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</si>
</sst>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0"/>
    <numFmt numFmtId="165" formatCode="&quot;R$&quot;#,##0.00"/>
    <numFmt numFmtId="166" formatCode="&quot;R$&quot;\ #,##0.00"/>
  </numFmts>
  <fonts count="2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0"/>
      <name val="Arial"/>
      <family val="2"/>
    </font>
    <font>
      <b/>
      <sz val="10"/>
      <color theme="0"/>
      <name val="Calibri"/>
      <family val="2"/>
    </font>
    <font>
      <u/>
      <sz val="11"/>
      <color indexed="12"/>
      <name val="Calibri"/>
      <family val="2"/>
    </font>
    <font>
      <b/>
      <u/>
      <sz val="18"/>
      <color theme="0"/>
      <name val="Calibri"/>
      <family val="2"/>
    </font>
    <font>
      <b/>
      <u/>
      <sz val="14"/>
      <color theme="0"/>
      <name val="Calibri"/>
      <family val="2"/>
    </font>
    <font>
      <b/>
      <sz val="16"/>
      <name val="Arial"/>
      <family val="2"/>
    </font>
    <font>
      <sz val="9"/>
      <color indexed="8"/>
      <name val="Calibri"/>
      <family val="2"/>
    </font>
    <font>
      <b/>
      <sz val="10"/>
      <color indexed="9"/>
      <name val="Arial"/>
      <family val="2"/>
    </font>
    <font>
      <sz val="11"/>
      <color indexed="9"/>
      <name val="Calibri"/>
      <family val="2"/>
    </font>
    <font>
      <b/>
      <sz val="11"/>
      <color indexed="9"/>
      <name val="Calibri"/>
      <family val="2"/>
    </font>
    <font>
      <b/>
      <u/>
      <sz val="20"/>
      <color theme="0"/>
      <name val="Arial Black"/>
      <family val="2"/>
    </font>
    <font>
      <sz val="11"/>
      <color rgb="FFFF0000"/>
      <name val="Calibri"/>
      <family val="2"/>
      <scheme val="minor"/>
    </font>
    <font>
      <sz val="10"/>
      <name val="Calibri"/>
      <family val="2"/>
      <scheme val="minor"/>
    </font>
    <font>
      <b/>
      <sz val="12"/>
      <color indexed="8"/>
      <name val="Calibri"/>
      <family val="2"/>
    </font>
    <font>
      <sz val="11"/>
      <color indexed="8"/>
      <name val="Calibri"/>
      <family val="2"/>
    </font>
    <font>
      <b/>
      <sz val="48"/>
      <color theme="0" tint="-4.9989318521683403E-2"/>
      <name val="Plantagenet Cherokee"/>
      <family val="1"/>
    </font>
    <font>
      <b/>
      <u/>
      <sz val="24"/>
      <color theme="0" tint="-4.9989318521683403E-2"/>
      <name val="Cooper Black"/>
      <family val="1"/>
    </font>
    <font>
      <b/>
      <sz val="7.5"/>
      <color rgb="FFFFFFFF"/>
      <name val="Arial"/>
      <family val="2"/>
    </font>
    <font>
      <sz val="11"/>
      <color theme="1"/>
      <name val="Calibri"/>
      <family val="2"/>
    </font>
    <font>
      <sz val="18"/>
      <name val="Calibri"/>
      <family val="2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gradientFill degree="90">
        <stop position="0">
          <color rgb="FF993366"/>
        </stop>
        <stop position="0.5">
          <color rgb="FFD37BA7"/>
        </stop>
        <stop position="1">
          <color rgb="FF993366"/>
        </stop>
      </gradientFill>
    </fill>
    <fill>
      <patternFill patternType="solid">
        <fgColor rgb="FF993366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rgb="FF278956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1F915B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A55592"/>
        <bgColor indexed="64"/>
      </patternFill>
    </fill>
    <fill>
      <patternFill patternType="solid">
        <fgColor rgb="FFD5BCCD"/>
        <bgColor indexed="64"/>
      </patternFill>
    </fill>
    <fill>
      <patternFill patternType="solid">
        <fgColor rgb="FFFF0000"/>
        <bgColor indexed="64"/>
      </patternFill>
    </fill>
    <fill>
      <gradientFill degree="90">
        <stop position="0">
          <color theme="3" tint="0.40000610370189521"/>
        </stop>
        <stop position="1">
          <color theme="3" tint="-0.25098422193060094"/>
        </stop>
      </gradientFill>
    </fill>
    <fill>
      <patternFill patternType="solid">
        <fgColor rgb="FFFFFFFF"/>
        <bgColor rgb="FF000000"/>
      </patternFill>
    </fill>
    <fill>
      <patternFill patternType="solid">
        <fgColor rgb="FFD5BCCD"/>
        <bgColor rgb="FF000000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87">
    <xf numFmtId="0" fontId="0" fillId="0" borderId="0" xfId="0"/>
    <xf numFmtId="0" fontId="0" fillId="0" borderId="0" xfId="0" applyAlignment="1">
      <alignment horizontal="center"/>
    </xf>
    <xf numFmtId="0" fontId="2" fillId="4" borderId="0" xfId="0" applyFont="1" applyFill="1" applyProtection="1">
      <protection hidden="1"/>
    </xf>
    <xf numFmtId="0" fontId="3" fillId="4" borderId="0" xfId="0" applyFont="1" applyFill="1" applyProtection="1">
      <protection hidden="1"/>
    </xf>
    <xf numFmtId="0" fontId="3" fillId="4" borderId="0" xfId="0" applyFont="1" applyFill="1" applyProtection="1">
      <protection locked="0"/>
    </xf>
    <xf numFmtId="0" fontId="8" fillId="4" borderId="5" xfId="1" applyFont="1" applyFill="1" applyBorder="1" applyAlignment="1" applyProtection="1">
      <alignment horizontal="center" vertical="center"/>
      <protection hidden="1"/>
    </xf>
    <xf numFmtId="164" fontId="3" fillId="4" borderId="0" xfId="0" applyNumberFormat="1" applyFont="1" applyFill="1" applyAlignment="1" applyProtection="1">
      <protection hidden="1"/>
    </xf>
    <xf numFmtId="0" fontId="3" fillId="4" borderId="0" xfId="0" applyFont="1" applyFill="1" applyAlignment="1" applyProtection="1">
      <protection hidden="1"/>
    </xf>
    <xf numFmtId="164" fontId="10" fillId="8" borderId="1" xfId="0" applyNumberFormat="1" applyFont="1" applyFill="1" applyBorder="1" applyAlignment="1" applyProtection="1">
      <alignment horizontal="center"/>
      <protection locked="0"/>
    </xf>
    <xf numFmtId="0" fontId="4" fillId="10" borderId="1" xfId="0" applyFont="1" applyFill="1" applyBorder="1" applyAlignment="1" applyProtection="1">
      <alignment horizontal="center"/>
      <protection locked="0"/>
    </xf>
    <xf numFmtId="0" fontId="12" fillId="11" borderId="1" xfId="0" applyFont="1" applyFill="1" applyBorder="1" applyAlignment="1" applyProtection="1">
      <alignment horizontal="center"/>
      <protection hidden="1"/>
    </xf>
    <xf numFmtId="0" fontId="12" fillId="12" borderId="1" xfId="0" applyFont="1" applyFill="1" applyBorder="1" applyAlignment="1" applyProtection="1">
      <alignment horizontal="center"/>
      <protection hidden="1"/>
    </xf>
    <xf numFmtId="0" fontId="12" fillId="13" borderId="1" xfId="0" applyFont="1" applyFill="1" applyBorder="1" applyAlignment="1" applyProtection="1">
      <alignment horizontal="center"/>
      <protection hidden="1"/>
    </xf>
    <xf numFmtId="0" fontId="13" fillId="13" borderId="1" xfId="0" applyFont="1" applyFill="1" applyBorder="1" applyAlignment="1" applyProtection="1">
      <alignment horizontal="center"/>
      <protection hidden="1"/>
    </xf>
    <xf numFmtId="0" fontId="0" fillId="13" borderId="1" xfId="0" applyFill="1" applyBorder="1" applyAlignment="1" applyProtection="1">
      <alignment horizontal="center"/>
      <protection hidden="1"/>
    </xf>
    <xf numFmtId="0" fontId="12" fillId="14" borderId="1" xfId="0" applyFont="1" applyFill="1" applyBorder="1" applyAlignment="1" applyProtection="1">
      <alignment horizontal="center"/>
      <protection hidden="1"/>
    </xf>
    <xf numFmtId="0" fontId="3" fillId="8" borderId="0" xfId="0" applyFont="1" applyFill="1" applyAlignment="1" applyProtection="1">
      <alignment horizontal="center"/>
      <protection hidden="1"/>
    </xf>
    <xf numFmtId="0" fontId="1" fillId="4" borderId="1" xfId="0" applyFont="1" applyFill="1" applyBorder="1" applyAlignment="1" applyProtection="1">
      <alignment horizontal="center"/>
      <protection hidden="1"/>
    </xf>
    <xf numFmtId="0" fontId="0" fillId="0" borderId="0" xfId="0" quotePrefix="1" applyAlignment="1">
      <alignment horizontal="center"/>
    </xf>
    <xf numFmtId="0" fontId="0" fillId="0" borderId="1" xfId="0" applyBorder="1" applyAlignment="1">
      <alignment horizontal="center"/>
    </xf>
    <xf numFmtId="0" fontId="3" fillId="8" borderId="0" xfId="0" applyFont="1" applyFill="1" applyBorder="1" applyAlignment="1" applyProtection="1">
      <alignment horizontal="center"/>
      <protection hidden="1"/>
    </xf>
    <xf numFmtId="165" fontId="3" fillId="8" borderId="1" xfId="0" applyNumberFormat="1" applyFont="1" applyFill="1" applyBorder="1" applyAlignment="1" applyProtection="1">
      <alignment horizontal="center"/>
      <protection locked="0"/>
    </xf>
    <xf numFmtId="0" fontId="3" fillId="18" borderId="1" xfId="0" applyFont="1" applyFill="1" applyBorder="1" applyAlignment="1" applyProtection="1">
      <alignment horizontal="center"/>
      <protection hidden="1"/>
    </xf>
    <xf numFmtId="0" fontId="1" fillId="4" borderId="1" xfId="0" applyFont="1" applyFill="1" applyBorder="1" applyAlignment="1" applyProtection="1">
      <alignment horizontal="center"/>
      <protection hidden="1"/>
    </xf>
    <xf numFmtId="0" fontId="1" fillId="4" borderId="1" xfId="0" applyFont="1" applyFill="1" applyBorder="1" applyAlignment="1" applyProtection="1">
      <alignment horizontal="center"/>
      <protection hidden="1"/>
    </xf>
    <xf numFmtId="0" fontId="12" fillId="22" borderId="1" xfId="0" applyFont="1" applyFill="1" applyBorder="1" applyAlignment="1" applyProtection="1">
      <alignment horizontal="center"/>
      <protection hidden="1"/>
    </xf>
    <xf numFmtId="0" fontId="13" fillId="22" borderId="1" xfId="0" applyFont="1" applyFill="1" applyBorder="1" applyAlignment="1" applyProtection="1">
      <alignment horizontal="center"/>
      <protection hidden="1"/>
    </xf>
    <xf numFmtId="0" fontId="0" fillId="0" borderId="0" xfId="0" applyProtection="1">
      <protection locked="0"/>
    </xf>
    <xf numFmtId="0" fontId="21" fillId="20" borderId="0" xfId="0" applyFont="1" applyFill="1" applyAlignment="1" applyProtection="1">
      <alignment horizontal="center" vertical="center" wrapText="1"/>
      <protection locked="0"/>
    </xf>
    <xf numFmtId="0" fontId="21" fillId="20" borderId="0" xfId="0" applyNumberFormat="1" applyFont="1" applyFill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14" fontId="0" fillId="0" borderId="0" xfId="0" applyNumberFormat="1" applyAlignment="1" applyProtection="1">
      <alignment horizontal="center"/>
      <protection locked="0"/>
    </xf>
    <xf numFmtId="0" fontId="22" fillId="24" borderId="0" xfId="0" applyFont="1" applyFill="1" applyBorder="1" applyAlignment="1" applyProtection="1">
      <alignment horizontal="center"/>
      <protection locked="0"/>
    </xf>
    <xf numFmtId="165" fontId="22" fillId="0" borderId="0" xfId="0" applyNumberFormat="1" applyFont="1" applyFill="1" applyBorder="1" applyAlignment="1" applyProtection="1">
      <alignment horizontal="center"/>
      <protection locked="0"/>
    </xf>
    <xf numFmtId="0" fontId="0" fillId="21" borderId="0" xfId="0" applyFill="1" applyAlignment="1" applyProtection="1">
      <alignment horizontal="center"/>
      <protection locked="0"/>
    </xf>
    <xf numFmtId="14" fontId="0" fillId="21" borderId="0" xfId="0" applyNumberFormat="1" applyFill="1" applyAlignment="1" applyProtection="1">
      <alignment horizontal="center"/>
      <protection locked="0"/>
    </xf>
    <xf numFmtId="0" fontId="22" fillId="25" borderId="0" xfId="0" applyFont="1" applyFill="1" applyBorder="1" applyAlignment="1" applyProtection="1">
      <alignment horizontal="center"/>
      <protection locked="0"/>
    </xf>
    <xf numFmtId="165" fontId="0" fillId="21" borderId="0" xfId="0" applyNumberFormat="1" applyFill="1" applyAlignment="1" applyProtection="1">
      <alignment horizontal="center"/>
      <protection locked="0"/>
    </xf>
    <xf numFmtId="166" fontId="18" fillId="8" borderId="1" xfId="0" applyNumberFormat="1" applyFont="1" applyFill="1" applyBorder="1" applyAlignment="1" applyProtection="1">
      <alignment horizontal="center"/>
      <protection locked="0"/>
    </xf>
    <xf numFmtId="0" fontId="0" fillId="5" borderId="0" xfId="0" applyFill="1" applyAlignment="1">
      <alignment horizontal="center"/>
    </xf>
    <xf numFmtId="0" fontId="4" fillId="10" borderId="13" xfId="0" applyFont="1" applyFill="1" applyBorder="1" applyAlignment="1" applyProtection="1">
      <alignment horizontal="center"/>
      <protection locked="0"/>
    </xf>
    <xf numFmtId="0" fontId="4" fillId="5" borderId="13" xfId="0" applyFont="1" applyFill="1" applyBorder="1" applyAlignment="1" applyProtection="1">
      <alignment horizontal="center"/>
      <protection locked="0"/>
    </xf>
    <xf numFmtId="0" fontId="4" fillId="5" borderId="13" xfId="0" applyFont="1" applyFill="1" applyBorder="1" applyAlignment="1" applyProtection="1">
      <protection locked="0"/>
    </xf>
    <xf numFmtId="0" fontId="0" fillId="5" borderId="13" xfId="0" applyFill="1" applyBorder="1" applyAlignment="1">
      <alignment horizontal="center"/>
    </xf>
    <xf numFmtId="0" fontId="4" fillId="5" borderId="1" xfId="0" applyFont="1" applyFill="1" applyBorder="1" applyAlignment="1" applyProtection="1">
      <alignment horizontal="center"/>
      <protection locked="0"/>
    </xf>
    <xf numFmtId="0" fontId="16" fillId="16" borderId="1" xfId="0" applyFont="1" applyFill="1" applyBorder="1" applyAlignment="1" applyProtection="1">
      <alignment horizontal="center"/>
      <protection hidden="1"/>
    </xf>
    <xf numFmtId="0" fontId="8" fillId="17" borderId="1" xfId="1" applyFont="1" applyFill="1" applyBorder="1" applyAlignment="1" applyProtection="1">
      <alignment horizontal="center" vertical="center"/>
    </xf>
    <xf numFmtId="0" fontId="1" fillId="4" borderId="1" xfId="0" applyFont="1" applyFill="1" applyBorder="1" applyAlignment="1" applyProtection="1">
      <alignment horizontal="center"/>
      <protection hidden="1"/>
    </xf>
    <xf numFmtId="0" fontId="3" fillId="8" borderId="2" xfId="0" applyFont="1" applyFill="1" applyBorder="1" applyAlignment="1" applyProtection="1">
      <alignment horizontal="center"/>
      <protection hidden="1"/>
    </xf>
    <xf numFmtId="0" fontId="3" fillId="8" borderId="3" xfId="0" applyFont="1" applyFill="1" applyBorder="1" applyAlignment="1" applyProtection="1">
      <alignment horizontal="center"/>
      <protection hidden="1"/>
    </xf>
    <xf numFmtId="0" fontId="3" fillId="8" borderId="4" xfId="0" applyFont="1" applyFill="1" applyBorder="1" applyAlignment="1" applyProtection="1">
      <alignment horizontal="center"/>
      <protection hidden="1"/>
    </xf>
    <xf numFmtId="0" fontId="11" fillId="9" borderId="1" xfId="0" applyFont="1" applyFill="1" applyBorder="1" applyAlignment="1" applyProtection="1">
      <alignment horizontal="center"/>
      <protection hidden="1"/>
    </xf>
    <xf numFmtId="166" fontId="11" fillId="23" borderId="1" xfId="0" applyNumberFormat="1" applyFont="1" applyFill="1" applyBorder="1" applyAlignment="1" applyProtection="1">
      <alignment horizontal="center" vertical="center"/>
      <protection hidden="1"/>
    </xf>
    <xf numFmtId="0" fontId="14" fillId="15" borderId="1" xfId="1" applyFont="1" applyFill="1" applyBorder="1" applyAlignment="1" applyProtection="1">
      <alignment horizontal="center" vertical="center" wrapText="1"/>
      <protection hidden="1"/>
    </xf>
    <xf numFmtId="0" fontId="20" fillId="3" borderId="0" xfId="0" applyFont="1" applyFill="1" applyAlignment="1" applyProtection="1">
      <alignment horizontal="center" vertical="center"/>
      <protection hidden="1"/>
    </xf>
    <xf numFmtId="0" fontId="11" fillId="9" borderId="2" xfId="0" applyFont="1" applyFill="1" applyBorder="1" applyAlignment="1" applyProtection="1">
      <alignment horizontal="center"/>
      <protection hidden="1"/>
    </xf>
    <xf numFmtId="0" fontId="11" fillId="9" borderId="3" xfId="0" applyFont="1" applyFill="1" applyBorder="1" applyAlignment="1" applyProtection="1">
      <alignment horizontal="center"/>
      <protection hidden="1"/>
    </xf>
    <xf numFmtId="0" fontId="11" fillId="9" borderId="4" xfId="0" applyFont="1" applyFill="1" applyBorder="1" applyAlignment="1" applyProtection="1">
      <alignment horizontal="center"/>
      <protection hidden="1"/>
    </xf>
    <xf numFmtId="0" fontId="1" fillId="4" borderId="3" xfId="0" applyFont="1" applyFill="1" applyBorder="1" applyAlignment="1" applyProtection="1">
      <alignment horizontal="center"/>
      <protection hidden="1"/>
    </xf>
    <xf numFmtId="0" fontId="1" fillId="4" borderId="4" xfId="0" applyFont="1" applyFill="1" applyBorder="1" applyAlignment="1" applyProtection="1">
      <alignment horizontal="center"/>
      <protection hidden="1"/>
    </xf>
    <xf numFmtId="0" fontId="3" fillId="8" borderId="1" xfId="0" applyFont="1" applyFill="1" applyBorder="1" applyAlignment="1" applyProtection="1">
      <alignment horizontal="center"/>
      <protection hidden="1"/>
    </xf>
    <xf numFmtId="0" fontId="23" fillId="8" borderId="6" xfId="0" applyFont="1" applyFill="1" applyBorder="1" applyAlignment="1" applyProtection="1">
      <alignment horizontal="center" vertical="center"/>
      <protection hidden="1"/>
    </xf>
    <xf numFmtId="0" fontId="23" fillId="8" borderId="7" xfId="0" applyFont="1" applyFill="1" applyBorder="1" applyAlignment="1" applyProtection="1">
      <alignment horizontal="center" vertical="center"/>
      <protection hidden="1"/>
    </xf>
    <xf numFmtId="0" fontId="23" fillId="8" borderId="8" xfId="0" applyFont="1" applyFill="1" applyBorder="1" applyAlignment="1" applyProtection="1">
      <alignment horizontal="center" vertical="center"/>
      <protection hidden="1"/>
    </xf>
    <xf numFmtId="0" fontId="23" fillId="8" borderId="9" xfId="0" applyFont="1" applyFill="1" applyBorder="1" applyAlignment="1" applyProtection="1">
      <alignment horizontal="center" vertical="center"/>
      <protection hidden="1"/>
    </xf>
    <xf numFmtId="0" fontId="23" fillId="8" borderId="0" xfId="0" applyFont="1" applyFill="1" applyBorder="1" applyAlignment="1" applyProtection="1">
      <alignment horizontal="center" vertical="center"/>
      <protection hidden="1"/>
    </xf>
    <xf numFmtId="0" fontId="23" fillId="8" borderId="10" xfId="0" applyFont="1" applyFill="1" applyBorder="1" applyAlignment="1" applyProtection="1">
      <alignment horizontal="center" vertical="center"/>
      <protection hidden="1"/>
    </xf>
    <xf numFmtId="0" fontId="23" fillId="8" borderId="11" xfId="0" applyFont="1" applyFill="1" applyBorder="1" applyAlignment="1" applyProtection="1">
      <alignment horizontal="center" vertical="center"/>
      <protection hidden="1"/>
    </xf>
    <xf numFmtId="0" fontId="23" fillId="8" borderId="5" xfId="0" applyFont="1" applyFill="1" applyBorder="1" applyAlignment="1" applyProtection="1">
      <alignment horizontal="center" vertical="center"/>
      <protection hidden="1"/>
    </xf>
    <xf numFmtId="0" fontId="23" fillId="8" borderId="12" xfId="0" applyFont="1" applyFill="1" applyBorder="1" applyAlignment="1" applyProtection="1">
      <alignment horizontal="center" vertical="center"/>
      <protection hidden="1"/>
    </xf>
    <xf numFmtId="0" fontId="3" fillId="19" borderId="5" xfId="0" applyFont="1" applyFill="1" applyBorder="1" applyAlignment="1" applyProtection="1">
      <alignment horizontal="center"/>
      <protection hidden="1"/>
    </xf>
    <xf numFmtId="0" fontId="9" fillId="7" borderId="1" xfId="0" applyFont="1" applyFill="1" applyBorder="1" applyAlignment="1" applyProtection="1">
      <alignment horizontal="center" vertical="center"/>
      <protection hidden="1"/>
    </xf>
    <xf numFmtId="0" fontId="19" fillId="3" borderId="0" xfId="0" applyFont="1" applyFill="1" applyAlignment="1" applyProtection="1">
      <alignment horizontal="center" vertical="center"/>
      <protection hidden="1"/>
    </xf>
    <xf numFmtId="0" fontId="4" fillId="4" borderId="0" xfId="0" applyFont="1" applyFill="1" applyAlignment="1" applyProtection="1">
      <alignment horizontal="center"/>
      <protection hidden="1"/>
    </xf>
    <xf numFmtId="0" fontId="1" fillId="4" borderId="1" xfId="0" applyFont="1" applyFill="1" applyBorder="1" applyAlignment="1" applyProtection="1">
      <alignment horizontal="center" vertical="center" wrapText="1"/>
      <protection hidden="1"/>
    </xf>
    <xf numFmtId="0" fontId="5" fillId="5" borderId="2" xfId="0" applyFont="1" applyFill="1" applyBorder="1" applyAlignment="1" applyProtection="1">
      <alignment horizontal="center"/>
      <protection locked="0"/>
    </xf>
    <xf numFmtId="0" fontId="5" fillId="5" borderId="3" xfId="0" applyFont="1" applyFill="1" applyBorder="1" applyAlignment="1" applyProtection="1">
      <alignment horizontal="center"/>
      <protection locked="0"/>
    </xf>
    <xf numFmtId="0" fontId="5" fillId="5" borderId="4" xfId="0" applyFont="1" applyFill="1" applyBorder="1" applyAlignment="1" applyProtection="1">
      <alignment horizontal="center"/>
      <protection locked="0"/>
    </xf>
    <xf numFmtId="0" fontId="5" fillId="6" borderId="2" xfId="0" applyFont="1" applyFill="1" applyBorder="1" applyAlignment="1" applyProtection="1">
      <alignment horizontal="center"/>
      <protection locked="0"/>
    </xf>
    <xf numFmtId="0" fontId="5" fillId="6" borderId="4" xfId="0" applyFont="1" applyFill="1" applyBorder="1" applyAlignment="1" applyProtection="1">
      <alignment horizontal="center"/>
      <protection locked="0"/>
    </xf>
    <xf numFmtId="0" fontId="7" fillId="4" borderId="0" xfId="1" applyFont="1" applyFill="1" applyAlignment="1" applyProtection="1">
      <alignment horizontal="center" vertical="center"/>
      <protection hidden="1"/>
    </xf>
    <xf numFmtId="0" fontId="7" fillId="4" borderId="0" xfId="1" applyFont="1" applyFill="1" applyBorder="1" applyAlignment="1" applyProtection="1">
      <alignment horizontal="center" vertical="center"/>
      <protection hidden="1"/>
    </xf>
    <xf numFmtId="166" fontId="13" fillId="9" borderId="1" xfId="0" applyNumberFormat="1" applyFont="1" applyFill="1" applyBorder="1" applyAlignment="1" applyProtection="1">
      <alignment horizontal="center" vertical="center"/>
      <protection hidden="1"/>
    </xf>
    <xf numFmtId="0" fontId="17" fillId="2" borderId="1" xfId="0" applyFont="1" applyFill="1" applyBorder="1" applyAlignment="1" applyProtection="1">
      <alignment horizontal="center"/>
      <protection hidden="1"/>
    </xf>
    <xf numFmtId="0" fontId="0" fillId="0" borderId="3" xfId="0" applyBorder="1" applyAlignment="1" applyProtection="1">
      <alignment horizontal="center"/>
      <protection hidden="1"/>
    </xf>
    <xf numFmtId="165" fontId="22" fillId="25" borderId="0" xfId="0" applyNumberFormat="1" applyFont="1" applyFill="1" applyBorder="1" applyAlignment="1" applyProtection="1">
      <alignment horizontal="center"/>
      <protection locked="0"/>
    </xf>
    <xf numFmtId="165" fontId="22" fillId="24" borderId="0" xfId="0" applyNumberFormat="1" applyFont="1" applyFill="1" applyBorder="1" applyAlignment="1" applyProtection="1">
      <alignment horizontal="center"/>
      <protection locked="0"/>
    </xf>
  </cellXfs>
  <cellStyles count="2">
    <cellStyle name="Hiperlink" xfId="1" builtinId="8"/>
    <cellStyle name="Normal" xfId="0" builtinId="0"/>
  </cellStyles>
  <dxfs count="21">
    <dxf>
      <fill>
        <gradientFill degree="90">
          <stop position="0">
            <color rgb="FFFFFF75"/>
          </stop>
          <stop position="1">
            <color rgb="FFFFFF00"/>
          </stop>
        </gradientFill>
      </fill>
    </dxf>
    <dxf>
      <fill>
        <gradientFill degree="90">
          <stop position="0">
            <color rgb="FF2FFF8D"/>
          </stop>
          <stop position="1">
            <color rgb="FF00B050"/>
          </stop>
        </gradientFill>
      </fill>
    </dxf>
    <dxf>
      <fill>
        <gradientFill degree="90">
          <stop position="0">
            <color rgb="FFFF7D7D"/>
          </stop>
          <stop position="1">
            <color rgb="FFFF0000"/>
          </stop>
        </gradientFill>
      </fill>
    </dxf>
    <dxf>
      <fill>
        <patternFill>
          <bgColor theme="8" tint="0.39994506668294322"/>
        </patternFill>
      </fill>
    </dxf>
    <dxf>
      <fill>
        <patternFill>
          <bgColor rgb="FFFF5050"/>
        </patternFill>
      </fill>
    </dxf>
    <dxf>
      <fill>
        <gradientFill degree="90">
          <stop position="0">
            <color rgb="FFFFFF75"/>
          </stop>
          <stop position="1">
            <color rgb="FFFFFF00"/>
          </stop>
        </gradientFill>
      </fill>
    </dxf>
    <dxf>
      <fill>
        <gradientFill degree="90">
          <stop position="0">
            <color rgb="FF2FFF8D"/>
          </stop>
          <stop position="1">
            <color rgb="FF00B050"/>
          </stop>
        </gradientFill>
      </fill>
    </dxf>
    <dxf>
      <fill>
        <gradientFill degree="90">
          <stop position="0">
            <color rgb="FFFF7D7D"/>
          </stop>
          <stop position="1">
            <color rgb="FFFF0000"/>
          </stop>
        </gradientFill>
      </fill>
    </dxf>
    <dxf>
      <fill>
        <patternFill>
          <bgColor theme="8" tint="0.39994506668294322"/>
        </patternFill>
      </fill>
    </dxf>
    <dxf>
      <fill>
        <patternFill>
          <bgColor rgb="FFFF5050"/>
        </patternFill>
      </fill>
    </dxf>
    <dxf>
      <fill>
        <gradientFill degree="90">
          <stop position="0">
            <color rgb="FFFFFF75"/>
          </stop>
          <stop position="1">
            <color rgb="FFFFFF00"/>
          </stop>
        </gradientFill>
      </fill>
    </dxf>
    <dxf>
      <fill>
        <gradientFill degree="90">
          <stop position="0">
            <color rgb="FF2FFF8D"/>
          </stop>
          <stop position="1">
            <color rgb="FF00B050"/>
          </stop>
        </gradientFill>
      </fill>
    </dxf>
    <dxf>
      <fill>
        <gradientFill degree="90">
          <stop position="0">
            <color rgb="FFFF7D7D"/>
          </stop>
          <stop position="1">
            <color rgb="FFFF0000"/>
          </stop>
        </gradientFill>
      </fill>
    </dxf>
    <dxf>
      <fill>
        <patternFill>
          <bgColor theme="8" tint="0.39994506668294322"/>
        </patternFill>
      </fill>
    </dxf>
    <dxf>
      <fill>
        <patternFill>
          <bgColor rgb="FFFF505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7"/>
        </patternFill>
      </fill>
    </dxf>
    <dxf>
      <font>
        <condense val="0"/>
        <extend val="0"/>
        <color indexed="17"/>
      </font>
      <fill>
        <patternFill>
          <bgColor indexed="42"/>
        </patternFill>
      </fill>
    </dxf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ont>
        <b/>
        <i val="0"/>
        <condense val="0"/>
        <extend val="0"/>
        <color indexed="9"/>
      </font>
      <fill>
        <patternFill>
          <bgColor indexed="20"/>
        </patternFill>
      </fill>
    </dxf>
  </dxfs>
  <tableStyles count="0" defaultTableStyle="TableStyleMedium2" defaultPivotStyle="PivotStyleLight16"/>
  <colors>
    <mruColors>
      <color rgb="FFFFFF8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Scroll" dx="15" fmlaLink="$E$9" horiz="1" max="2000" min="1" page="10" val="1499"/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1.png"/><Relationship Id="rId1" Type="http://schemas.openxmlformats.org/officeDocument/2006/relationships/hyperlink" Target="http://www.soloterias.net.br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279425</xdr:colOff>
      <xdr:row>5</xdr:row>
      <xdr:rowOff>190499</xdr:rowOff>
    </xdr:to>
    <xdr:pic>
      <xdr:nvPicPr>
        <xdr:cNvPr id="2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artisticPlasticWrap trans="20000" smoothness="4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841650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8</xdr:row>
          <xdr:rowOff>0</xdr:rowOff>
        </xdr:from>
        <xdr:to>
          <xdr:col>8</xdr:col>
          <xdr:colOff>0</xdr:colOff>
          <xdr:row>8</xdr:row>
          <xdr:rowOff>152400</xdr:rowOff>
        </xdr:to>
        <xdr:sp macro="" textlink="">
          <xdr:nvSpPr>
            <xdr:cNvPr id="9217" name="Scroll Bar 1" hidden="1">
              <a:extLst>
                <a:ext uri="{63B3BB69-23CF-44E3-9099-C40C66FF867C}">
                  <a14:compatExt spid="_x0000_s92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2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3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4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5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6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7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8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9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1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2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3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4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5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6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7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8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9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20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21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22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23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24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25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26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27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28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29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30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31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32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33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34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35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36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37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38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39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40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41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42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43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44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45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www.soloterias.net.br/p/planilha-de-estatisticas-lotofacil.html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http://www.soloterias.net.br/" TargetMode="External"/><Relationship Id="rId1" Type="http://schemas.openxmlformats.org/officeDocument/2006/relationships/hyperlink" Target="http://www.soloterias.net.br/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www.soloterias.net.br/" TargetMode="External"/><Relationship Id="rId4" Type="http://schemas.openxmlformats.org/officeDocument/2006/relationships/hyperlink" Target="http://www.soloterias.net.br/p/planilha-de-estatisticas-lotofacil.html" TargetMode="External"/><Relationship Id="rId9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B56"/>
  <sheetViews>
    <sheetView showGridLines="0" tabSelected="1" workbookViewId="0">
      <selection activeCell="E10" sqref="E10"/>
    </sheetView>
  </sheetViews>
  <sheetFormatPr defaultColWidth="0" defaultRowHeight="15" x14ac:dyDescent="0.25"/>
  <cols>
    <col min="1" max="1" width="10.140625" style="1" customWidth="1"/>
    <col min="2" max="13" width="4.7109375" style="1" customWidth="1"/>
    <col min="14" max="14" width="5.140625" style="1" customWidth="1"/>
    <col min="15" max="22" width="4.7109375" style="1" customWidth="1"/>
    <col min="23" max="23" width="5.5703125" style="1" customWidth="1"/>
    <col min="24" max="24" width="1" style="1" customWidth="1"/>
    <col min="25" max="25" width="2.140625" style="1" customWidth="1"/>
    <col min="26" max="44" width="4.7109375" style="1" hidden="1" customWidth="1"/>
    <col min="45" max="45" width="8.28515625" style="1" customWidth="1"/>
    <col min="46" max="46" width="17" style="1" customWidth="1"/>
    <col min="47" max="47" width="2.28515625" style="1" customWidth="1"/>
    <col min="48" max="51" width="4.7109375" style="1" customWidth="1"/>
    <col min="52" max="52" width="7" style="1" customWidth="1"/>
    <col min="53" max="53" width="11.42578125" style="1" customWidth="1"/>
    <col min="54" max="54" width="4.7109375" style="1" customWidth="1"/>
    <col min="55" max="16384" width="4.7109375" style="1" hidden="1"/>
  </cols>
  <sheetData>
    <row r="1" spans="1:53" ht="15" customHeight="1" x14ac:dyDescent="0.25">
      <c r="A1" s="72" t="s">
        <v>35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  <c r="AA1" s="72"/>
      <c r="AB1" s="72"/>
      <c r="AC1" s="72"/>
      <c r="AD1" s="72"/>
      <c r="AE1" s="72"/>
      <c r="AF1" s="72"/>
      <c r="AG1" s="72"/>
      <c r="AH1" s="72"/>
      <c r="AI1" s="72"/>
      <c r="AJ1" s="72"/>
      <c r="AK1" s="72"/>
      <c r="AL1" s="72"/>
      <c r="AM1" s="72"/>
      <c r="AN1" s="72"/>
      <c r="AO1" s="72"/>
      <c r="AP1" s="72"/>
      <c r="AQ1" s="72"/>
      <c r="AR1" s="72"/>
      <c r="AS1" s="72"/>
      <c r="AT1" s="72"/>
      <c r="AU1" s="72"/>
      <c r="AV1" s="72"/>
      <c r="AW1" s="72"/>
      <c r="AX1" s="72"/>
      <c r="AY1" s="72"/>
      <c r="AZ1" s="72"/>
      <c r="BA1" s="72"/>
    </row>
    <row r="2" spans="1:53" ht="15" customHeight="1" x14ac:dyDescent="0.25">
      <c r="A2" s="72"/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2"/>
      <c r="AB2" s="72"/>
      <c r="AC2" s="72"/>
      <c r="AD2" s="72"/>
      <c r="AE2" s="72"/>
      <c r="AF2" s="72"/>
      <c r="AG2" s="72"/>
      <c r="AH2" s="72"/>
      <c r="AI2" s="72"/>
      <c r="AJ2" s="72"/>
      <c r="AK2" s="72"/>
      <c r="AL2" s="72"/>
      <c r="AM2" s="72"/>
      <c r="AN2" s="72"/>
      <c r="AO2" s="72"/>
      <c r="AP2" s="72"/>
      <c r="AQ2" s="72"/>
      <c r="AR2" s="72"/>
      <c r="AS2" s="72"/>
      <c r="AT2" s="72"/>
      <c r="AU2" s="72"/>
      <c r="AV2" s="72"/>
      <c r="AW2" s="72"/>
      <c r="AX2" s="72"/>
      <c r="AY2" s="72"/>
      <c r="AZ2" s="72"/>
      <c r="BA2" s="72"/>
    </row>
    <row r="3" spans="1:53" ht="15" customHeight="1" x14ac:dyDescent="0.25">
      <c r="A3" s="72"/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</row>
    <row r="4" spans="1:53" ht="15" customHeight="1" x14ac:dyDescent="0.25">
      <c r="A4" s="72"/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72"/>
      <c r="X4" s="72"/>
      <c r="Y4" s="72"/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/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/>
      <c r="AV4" s="72"/>
      <c r="AW4" s="72"/>
      <c r="AX4" s="72"/>
      <c r="AY4" s="72"/>
      <c r="AZ4" s="72"/>
      <c r="BA4" s="72"/>
    </row>
    <row r="5" spans="1:53" ht="15" customHeight="1" x14ac:dyDescent="0.25">
      <c r="A5" s="72"/>
      <c r="B5" s="72"/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2"/>
      <c r="AL5" s="72"/>
      <c r="AM5" s="72"/>
      <c r="AN5" s="72"/>
      <c r="AO5" s="72"/>
      <c r="AP5" s="72"/>
      <c r="AQ5" s="72"/>
      <c r="AR5" s="72"/>
      <c r="AS5" s="72"/>
      <c r="AT5" s="72"/>
      <c r="AU5" s="72"/>
      <c r="AV5" s="72"/>
      <c r="AW5" s="72"/>
      <c r="AX5" s="72"/>
      <c r="AY5" s="72"/>
      <c r="AZ5" s="72"/>
      <c r="BA5" s="72"/>
    </row>
    <row r="6" spans="1:53" x14ac:dyDescent="0.25">
      <c r="A6" s="72"/>
      <c r="B6" s="72"/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72"/>
      <c r="AE6" s="72"/>
      <c r="AF6" s="72"/>
      <c r="AG6" s="72"/>
      <c r="AH6" s="72"/>
      <c r="AI6" s="72"/>
      <c r="AJ6" s="72"/>
      <c r="AK6" s="72"/>
      <c r="AL6" s="72"/>
      <c r="AM6" s="72"/>
      <c r="AN6" s="72"/>
      <c r="AO6" s="72"/>
      <c r="AP6" s="72"/>
      <c r="AQ6" s="72"/>
      <c r="AR6" s="72"/>
      <c r="AS6" s="72"/>
      <c r="AT6" s="72"/>
      <c r="AU6" s="72"/>
      <c r="AV6" s="72"/>
      <c r="AW6" s="72"/>
      <c r="AX6" s="72"/>
      <c r="AY6" s="72"/>
      <c r="AZ6" s="72"/>
      <c r="BA6" s="72"/>
    </row>
    <row r="8" spans="1:53" x14ac:dyDescent="0.25">
      <c r="A8" s="2"/>
      <c r="B8" s="3"/>
      <c r="C8" s="3"/>
      <c r="D8" s="3"/>
      <c r="E8" s="3"/>
      <c r="F8" s="3"/>
      <c r="G8" s="3"/>
      <c r="H8" s="3"/>
      <c r="I8" s="3"/>
      <c r="J8" s="73" t="s">
        <v>17</v>
      </c>
      <c r="K8" s="73"/>
      <c r="L8" s="73"/>
      <c r="M8" s="73"/>
      <c r="N8" s="73"/>
      <c r="O8" s="73"/>
      <c r="P8" s="73"/>
      <c r="Q8" s="73"/>
      <c r="R8" s="73"/>
      <c r="S8" s="74" t="s">
        <v>18</v>
      </c>
      <c r="T8" s="74"/>
      <c r="U8" s="74"/>
      <c r="V8" s="74"/>
      <c r="AS8" s="51" t="s">
        <v>28</v>
      </c>
      <c r="AT8" s="51"/>
      <c r="AV8" s="51" t="s">
        <v>34</v>
      </c>
      <c r="AW8" s="51"/>
      <c r="AX8" s="51"/>
      <c r="AY8" s="51"/>
      <c r="AZ8" s="51"/>
      <c r="BA8" s="51"/>
    </row>
    <row r="9" spans="1:53" ht="14.25" customHeight="1" x14ac:dyDescent="0.25">
      <c r="A9" s="2"/>
      <c r="B9" s="75" t="s">
        <v>19</v>
      </c>
      <c r="C9" s="76"/>
      <c r="D9" s="77"/>
      <c r="E9" s="78">
        <v>1499</v>
      </c>
      <c r="F9" s="79"/>
      <c r="G9" s="4"/>
      <c r="H9" s="4"/>
      <c r="I9" s="4"/>
      <c r="J9" s="80" t="s">
        <v>20</v>
      </c>
      <c r="K9" s="80"/>
      <c r="L9" s="80"/>
      <c r="M9" s="80"/>
      <c r="N9" s="80"/>
      <c r="O9" s="80"/>
      <c r="P9" s="80"/>
      <c r="Q9" s="80"/>
      <c r="R9" s="81"/>
      <c r="S9" s="74"/>
      <c r="T9" s="74"/>
      <c r="U9" s="74"/>
      <c r="V9" s="74"/>
      <c r="AS9" s="10">
        <v>11</v>
      </c>
      <c r="AT9" s="38">
        <f>VLOOKUP($E$9,Resultados!$A$2:$V$4998,22)</f>
        <v>4</v>
      </c>
      <c r="AV9" s="55" t="s">
        <v>23</v>
      </c>
      <c r="AW9" s="56"/>
      <c r="AX9" s="56"/>
      <c r="AY9" s="57"/>
      <c r="AZ9" s="26">
        <v>11</v>
      </c>
      <c r="BA9" s="11">
        <f>COUNTIF($Q$21:$S$38,AZ9)</f>
        <v>6</v>
      </c>
    </row>
    <row r="10" spans="1:53" ht="15" customHeight="1" x14ac:dyDescent="0.25">
      <c r="A10" s="2"/>
      <c r="B10" s="4"/>
      <c r="C10" s="4"/>
      <c r="D10" s="4"/>
      <c r="E10" s="4"/>
      <c r="F10" s="4"/>
      <c r="G10" s="4"/>
      <c r="H10" s="4"/>
      <c r="I10" s="4"/>
      <c r="J10" s="5"/>
      <c r="K10" s="5"/>
      <c r="L10" s="5"/>
      <c r="M10" s="5"/>
      <c r="N10" s="5"/>
      <c r="O10" s="5"/>
      <c r="P10" s="5"/>
      <c r="Q10" s="3"/>
      <c r="R10" s="3"/>
      <c r="S10" s="74"/>
      <c r="T10" s="74"/>
      <c r="U10" s="74"/>
      <c r="V10" s="74"/>
      <c r="AS10" s="12">
        <v>12</v>
      </c>
      <c r="AT10" s="38">
        <f>VLOOKUP($E$9,Resultados!$A$2:$U$4998,21)</f>
        <v>8</v>
      </c>
      <c r="AV10" s="55" t="s">
        <v>23</v>
      </c>
      <c r="AW10" s="56"/>
      <c r="AX10" s="56"/>
      <c r="AY10" s="57"/>
      <c r="AZ10" s="25">
        <v>12</v>
      </c>
      <c r="BA10" s="11">
        <f>COUNTIF($Q$21:$S$38,AZ10)</f>
        <v>2</v>
      </c>
    </row>
    <row r="11" spans="1:53" x14ac:dyDescent="0.25">
      <c r="A11" s="2"/>
      <c r="B11" s="3"/>
      <c r="C11" s="8">
        <f>VLOOKUP($E$9,Resultados!$A$2:$Q$4998,3)</f>
        <v>1</v>
      </c>
      <c r="D11" s="8">
        <f>VLOOKUP($E$9,Resultados!$A$2:Q$4998,4)</f>
        <v>2</v>
      </c>
      <c r="E11" s="8">
        <f>VLOOKUP($E$9,Resultados!$A$2:$Q$4998,5)</f>
        <v>3</v>
      </c>
      <c r="F11" s="8">
        <f>VLOOKUP($E$9,Resultados!$A$2:$Q$4998,6)</f>
        <v>4</v>
      </c>
      <c r="G11" s="8">
        <f>VLOOKUP($E$9,Resultados!$A$2:$Q$4998,7)</f>
        <v>5</v>
      </c>
      <c r="H11" s="8">
        <f>VLOOKUP($E$9,Resultados!$A$2:$Q$4998,8)</f>
        <v>7</v>
      </c>
      <c r="I11" s="8">
        <f>VLOOKUP($E$9,Resultados!$A$2:$Q$4998,9)</f>
        <v>8</v>
      </c>
      <c r="J11" s="8">
        <f>VLOOKUP($E$9,Resultados!$A$2:$Q$4998,10)</f>
        <v>12</v>
      </c>
      <c r="K11" s="8">
        <f>VLOOKUP($E$9,Resultados!$A$2:$Q$4998,11)</f>
        <v>13</v>
      </c>
      <c r="L11" s="8">
        <f>VLOOKUP($E$9,Resultados!$A$2:$Q$4998,12)</f>
        <v>14</v>
      </c>
      <c r="M11" s="8">
        <f>VLOOKUP($E$9,Resultados!$A$2:$Q$4998,13)</f>
        <v>15</v>
      </c>
      <c r="N11" s="8">
        <f>VLOOKUP($E$9,Resultados!$A$2:$Q$4998,14)</f>
        <v>18</v>
      </c>
      <c r="O11" s="8">
        <f>VLOOKUP($E$9,Resultados!$A$2:$Q$4998,15)</f>
        <v>19</v>
      </c>
      <c r="P11" s="8">
        <f>VLOOKUP($E$9,Resultados!$A$2:$Q$4998,16)</f>
        <v>23</v>
      </c>
      <c r="Q11" s="8">
        <f>VLOOKUP($E$9,Resultados!$A$2:$Q$4998,17)</f>
        <v>24</v>
      </c>
      <c r="R11" s="3"/>
      <c r="S11" s="71">
        <f>LARGE(Resultados!A:A,1)</f>
        <v>1505</v>
      </c>
      <c r="T11" s="71"/>
      <c r="U11" s="71"/>
      <c r="V11" s="71"/>
      <c r="AS11" s="13">
        <v>13</v>
      </c>
      <c r="AT11" s="38">
        <f>VLOOKUP($E$9,Resultados!$A$2:$U$4998,20)</f>
        <v>20</v>
      </c>
      <c r="AV11" s="55" t="s">
        <v>23</v>
      </c>
      <c r="AW11" s="56"/>
      <c r="AX11" s="56"/>
      <c r="AY11" s="57"/>
      <c r="AZ11" s="25">
        <v>13</v>
      </c>
      <c r="BA11" s="11">
        <f>COUNTIF($Q$21:$S$38,AZ11)</f>
        <v>0</v>
      </c>
    </row>
    <row r="12" spans="1:53" x14ac:dyDescent="0.25">
      <c r="A12" s="2"/>
      <c r="B12" s="3"/>
      <c r="C12" s="6"/>
      <c r="D12" s="7"/>
      <c r="E12" s="7"/>
      <c r="F12" s="6"/>
      <c r="G12" s="7"/>
      <c r="H12" s="7"/>
      <c r="I12" s="6"/>
      <c r="J12" s="7"/>
      <c r="K12" s="7"/>
      <c r="L12" s="6"/>
      <c r="M12" s="7"/>
      <c r="N12" s="7"/>
      <c r="O12" s="6"/>
      <c r="P12" s="7"/>
      <c r="Q12" s="7"/>
      <c r="R12" s="3"/>
      <c r="S12" s="71"/>
      <c r="T12" s="71"/>
      <c r="U12" s="71"/>
      <c r="V12" s="71"/>
      <c r="AS12" s="14">
        <v>14</v>
      </c>
      <c r="AT12" s="38">
        <f>VLOOKUP($E$9,Resultados!$A$2:$S$4998,19)</f>
        <v>792.45</v>
      </c>
      <c r="AV12" s="55" t="s">
        <v>23</v>
      </c>
      <c r="AW12" s="56"/>
      <c r="AX12" s="56"/>
      <c r="AY12" s="57"/>
      <c r="AZ12" s="26">
        <v>14</v>
      </c>
      <c r="BA12" s="11">
        <f>COUNTIF($Q$21:$S$38,AZ12)</f>
        <v>0</v>
      </c>
    </row>
    <row r="13" spans="1:53" x14ac:dyDescent="0.25">
      <c r="AS13" s="15">
        <v>15</v>
      </c>
      <c r="AT13" s="38">
        <f>VLOOKUP($E$9,Resultados!$A$2:$S$4998,18)</f>
        <v>454316.92</v>
      </c>
      <c r="AV13" s="55" t="s">
        <v>23</v>
      </c>
      <c r="AW13" s="56"/>
      <c r="AX13" s="56"/>
      <c r="AY13" s="57"/>
      <c r="AZ13" s="25">
        <v>15</v>
      </c>
      <c r="BA13" s="11">
        <f>COUNTIF($Q$21:$S$38,AZ13)</f>
        <v>0</v>
      </c>
    </row>
    <row r="14" spans="1:53" x14ac:dyDescent="0.25">
      <c r="B14" s="70" t="s">
        <v>32</v>
      </c>
      <c r="C14" s="70"/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AS14" s="16"/>
      <c r="AT14" s="16"/>
    </row>
    <row r="15" spans="1:53" x14ac:dyDescent="0.25">
      <c r="B15" s="55" t="s">
        <v>36</v>
      </c>
      <c r="C15" s="56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7"/>
      <c r="S15" s="51" t="s">
        <v>21</v>
      </c>
      <c r="T15" s="51"/>
      <c r="U15" s="51" t="s">
        <v>27</v>
      </c>
      <c r="V15" s="51"/>
      <c r="W15" s="51"/>
      <c r="X15" s="51"/>
      <c r="AS15" s="51" t="s">
        <v>29</v>
      </c>
      <c r="AT15" s="51"/>
      <c r="AV15" s="55" t="s">
        <v>33</v>
      </c>
      <c r="AW15" s="56"/>
      <c r="AX15" s="56"/>
      <c r="AY15" s="56"/>
      <c r="AZ15" s="56"/>
      <c r="BA15" s="57"/>
    </row>
    <row r="16" spans="1:53" ht="15" customHeight="1" x14ac:dyDescent="0.25">
      <c r="B16" s="40">
        <v>1</v>
      </c>
      <c r="C16" s="40">
        <v>2</v>
      </c>
      <c r="D16" s="40">
        <v>3</v>
      </c>
      <c r="E16" s="41"/>
      <c r="F16" s="41"/>
      <c r="G16" s="41"/>
      <c r="H16" s="42"/>
      <c r="I16" s="42"/>
      <c r="J16" s="42"/>
      <c r="K16" s="42"/>
      <c r="L16" s="42"/>
      <c r="M16" s="42"/>
      <c r="N16" s="42"/>
      <c r="O16" s="43"/>
      <c r="P16" s="43"/>
      <c r="Q16" s="39"/>
      <c r="R16" s="39"/>
      <c r="S16" s="60">
        <f>SUM(AA16:AF16)</f>
        <v>3</v>
      </c>
      <c r="T16" s="60"/>
      <c r="U16" s="61">
        <f>S16+S18</f>
        <v>12</v>
      </c>
      <c r="V16" s="62"/>
      <c r="W16" s="62"/>
      <c r="X16" s="63"/>
      <c r="AA16" s="1">
        <f t="shared" ref="AA16:AC18" si="0">COUNTIF($C$11:$Q$11,B16)</f>
        <v>1</v>
      </c>
      <c r="AB16" s="1">
        <f t="shared" si="0"/>
        <v>1</v>
      </c>
      <c r="AC16" s="1">
        <f t="shared" si="0"/>
        <v>1</v>
      </c>
      <c r="AS16" s="82">
        <f>AT9*BA9+AT10*BA10+AT11*BA11+AT12*BA12+AT13*BA13</f>
        <v>40</v>
      </c>
      <c r="AT16" s="82"/>
      <c r="AV16" s="55" t="s">
        <v>31</v>
      </c>
      <c r="AW16" s="56"/>
      <c r="AX16" s="56"/>
      <c r="AY16" s="57"/>
      <c r="AZ16" s="22">
        <v>15</v>
      </c>
      <c r="BA16" s="21">
        <v>1.5</v>
      </c>
    </row>
    <row r="17" spans="1:53" ht="15" customHeight="1" x14ac:dyDescent="0.25">
      <c r="B17" s="55" t="s">
        <v>37</v>
      </c>
      <c r="C17" s="56"/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6"/>
      <c r="P17" s="56"/>
      <c r="Q17" s="56"/>
      <c r="R17" s="57"/>
      <c r="S17" s="51" t="s">
        <v>21</v>
      </c>
      <c r="T17" s="51"/>
      <c r="U17" s="64"/>
      <c r="V17" s="65"/>
      <c r="W17" s="65"/>
      <c r="X17" s="66"/>
      <c r="Y17" s="20"/>
      <c r="AS17" s="82"/>
      <c r="AT17" s="82"/>
      <c r="AV17" s="55" t="s">
        <v>31</v>
      </c>
      <c r="AW17" s="56"/>
      <c r="AX17" s="56"/>
      <c r="AY17" s="57"/>
      <c r="AZ17" s="22">
        <v>16</v>
      </c>
      <c r="BA17" s="21">
        <v>24</v>
      </c>
    </row>
    <row r="18" spans="1:53" ht="15.75" customHeight="1" x14ac:dyDescent="0.25">
      <c r="B18" s="9">
        <v>4</v>
      </c>
      <c r="C18" s="9">
        <v>5</v>
      </c>
      <c r="D18" s="9">
        <v>6</v>
      </c>
      <c r="E18" s="9">
        <v>7</v>
      </c>
      <c r="F18" s="9">
        <v>8</v>
      </c>
      <c r="G18" s="9">
        <v>9</v>
      </c>
      <c r="H18" s="9">
        <v>10</v>
      </c>
      <c r="I18" s="9">
        <v>11</v>
      </c>
      <c r="J18" s="9">
        <v>12</v>
      </c>
      <c r="K18" s="9">
        <v>13</v>
      </c>
      <c r="L18" s="9">
        <v>14</v>
      </c>
      <c r="M18" s="9">
        <v>15</v>
      </c>
      <c r="N18" s="9">
        <v>16</v>
      </c>
      <c r="O18" s="9">
        <v>17</v>
      </c>
      <c r="P18" s="9">
        <v>18</v>
      </c>
      <c r="Q18" s="44"/>
      <c r="R18" s="44"/>
      <c r="S18" s="60">
        <f>SUM(AA18:AQ18)</f>
        <v>9</v>
      </c>
      <c r="T18" s="60"/>
      <c r="U18" s="67"/>
      <c r="V18" s="68"/>
      <c r="W18" s="68"/>
      <c r="X18" s="69"/>
      <c r="Y18" s="20"/>
      <c r="AA18" s="1">
        <f t="shared" si="0"/>
        <v>1</v>
      </c>
      <c r="AB18" s="1">
        <f t="shared" ref="AB18" si="1">COUNTIF($C$11:$Q$11,C18)</f>
        <v>1</v>
      </c>
      <c r="AC18" s="1">
        <f t="shared" ref="AC18" si="2">COUNTIF($C$11:$Q$11,D18)</f>
        <v>0</v>
      </c>
      <c r="AD18" s="1">
        <f t="shared" ref="AD18" si="3">COUNTIF($C$11:$Q$11,E18)</f>
        <v>1</v>
      </c>
      <c r="AE18" s="1">
        <f t="shared" ref="AE18" si="4">COUNTIF($C$11:$Q$11,F18)</f>
        <v>1</v>
      </c>
      <c r="AF18" s="1">
        <f t="shared" ref="AF18" si="5">COUNTIF($C$11:$Q$11,G18)</f>
        <v>0</v>
      </c>
      <c r="AG18" s="1">
        <f t="shared" ref="AG18" si="6">COUNTIF($C$11:$Q$11,H18)</f>
        <v>0</v>
      </c>
      <c r="AH18" s="1">
        <f t="shared" ref="AH18" si="7">COUNTIF($C$11:$Q$11,I18)</f>
        <v>0</v>
      </c>
      <c r="AI18" s="1">
        <f t="shared" ref="AI18" si="8">COUNTIF($C$11:$Q$11,J18)</f>
        <v>1</v>
      </c>
      <c r="AJ18" s="1">
        <f t="shared" ref="AJ18" si="9">COUNTIF($C$11:$Q$11,K18)</f>
        <v>1</v>
      </c>
      <c r="AK18" s="1">
        <f t="shared" ref="AK18:AL18" si="10">COUNTIF($C$11:$Q$11,L18)</f>
        <v>1</v>
      </c>
      <c r="AL18" s="1">
        <f t="shared" si="10"/>
        <v>1</v>
      </c>
      <c r="AM18" s="1">
        <f t="shared" ref="AM18" si="11">COUNTIF($C$11:$Q$11,N18)</f>
        <v>0</v>
      </c>
      <c r="AN18" s="1">
        <f t="shared" ref="AN18" si="12">COUNTIF($C$11:$Q$11,O18)</f>
        <v>0</v>
      </c>
      <c r="AO18" s="1">
        <f t="shared" ref="AO18" si="13">COUNTIF($C$11:$Q$11,P18)</f>
        <v>1</v>
      </c>
      <c r="AP18" s="1">
        <f t="shared" ref="AP18" si="14">COUNTIF($C$11:$Q$11,Q18)</f>
        <v>0</v>
      </c>
      <c r="AQ18" s="1">
        <f t="shared" ref="AQ18" si="15">COUNTIF($C$11:$Q$11,R18)</f>
        <v>0</v>
      </c>
      <c r="AS18" s="83" t="str">
        <f>IF(AS16&gt;AS21,"Lucro","Prejuízo")</f>
        <v>Lucro</v>
      </c>
      <c r="AT18" s="83"/>
      <c r="AV18" s="55" t="s">
        <v>31</v>
      </c>
      <c r="AW18" s="56"/>
      <c r="AX18" s="56"/>
      <c r="AY18" s="57"/>
      <c r="AZ18" s="22">
        <v>17</v>
      </c>
      <c r="BA18" s="21">
        <v>204</v>
      </c>
    </row>
    <row r="19" spans="1:53" x14ac:dyDescent="0.25">
      <c r="AN19" s="18" t="s">
        <v>26</v>
      </c>
      <c r="AS19" s="84"/>
      <c r="AT19" s="84"/>
      <c r="AV19" s="55" t="s">
        <v>31</v>
      </c>
      <c r="AW19" s="56"/>
      <c r="AX19" s="56"/>
      <c r="AY19" s="57"/>
      <c r="AZ19" s="22">
        <v>18</v>
      </c>
      <c r="BA19" s="21">
        <v>1224</v>
      </c>
    </row>
    <row r="20" spans="1:53" x14ac:dyDescent="0.25">
      <c r="A20" s="17" t="s">
        <v>22</v>
      </c>
      <c r="B20" s="47"/>
      <c r="C20" s="47"/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47"/>
      <c r="Q20" s="58" t="s">
        <v>21</v>
      </c>
      <c r="R20" s="58"/>
      <c r="S20" s="59"/>
      <c r="AS20" s="51" t="s">
        <v>30</v>
      </c>
      <c r="AT20" s="51"/>
    </row>
    <row r="21" spans="1:53" x14ac:dyDescent="0.25">
      <c r="A21" s="17">
        <v>1</v>
      </c>
      <c r="B21" s="19">
        <f>B$16</f>
        <v>1</v>
      </c>
      <c r="C21" s="19">
        <f t="shared" ref="C21:D36" si="16">C$16</f>
        <v>2</v>
      </c>
      <c r="D21" s="19">
        <f>D$16</f>
        <v>3</v>
      </c>
      <c r="E21" s="19">
        <f t="shared" ref="E21:L21" si="17">B18</f>
        <v>4</v>
      </c>
      <c r="F21" s="19">
        <f t="shared" si="17"/>
        <v>5</v>
      </c>
      <c r="G21" s="19">
        <f t="shared" si="17"/>
        <v>6</v>
      </c>
      <c r="H21" s="19">
        <f t="shared" si="17"/>
        <v>7</v>
      </c>
      <c r="I21" s="19">
        <f t="shared" si="17"/>
        <v>8</v>
      </c>
      <c r="J21" s="19">
        <f t="shared" si="17"/>
        <v>9</v>
      </c>
      <c r="K21" s="19">
        <f t="shared" si="17"/>
        <v>10</v>
      </c>
      <c r="L21" s="19">
        <f t="shared" si="17"/>
        <v>11</v>
      </c>
      <c r="M21" s="19">
        <f>L18</f>
        <v>14</v>
      </c>
      <c r="N21" s="19">
        <f>N18</f>
        <v>16</v>
      </c>
      <c r="O21" s="19">
        <f>O18</f>
        <v>17</v>
      </c>
      <c r="P21" s="19">
        <f>P18</f>
        <v>18</v>
      </c>
      <c r="Q21" s="48">
        <f t="shared" ref="Q21:Q23" si="18">SUM(AA21:AR21)</f>
        <v>9</v>
      </c>
      <c r="R21" s="49"/>
      <c r="S21" s="50"/>
      <c r="AA21" s="1">
        <f>COUNTIF($C$11:$Q$11,B21)</f>
        <v>1</v>
      </c>
      <c r="AB21" s="1">
        <f t="shared" ref="AB21:AO21" si="19">COUNTIF($C$11:$Q$11,C21)</f>
        <v>1</v>
      </c>
      <c r="AC21" s="1">
        <f t="shared" si="19"/>
        <v>1</v>
      </c>
      <c r="AD21" s="1">
        <f t="shared" si="19"/>
        <v>1</v>
      </c>
      <c r="AE21" s="1">
        <f t="shared" si="19"/>
        <v>1</v>
      </c>
      <c r="AF21" s="1">
        <f t="shared" si="19"/>
        <v>0</v>
      </c>
      <c r="AG21" s="1">
        <f t="shared" si="19"/>
        <v>1</v>
      </c>
      <c r="AH21" s="1">
        <f t="shared" si="19"/>
        <v>1</v>
      </c>
      <c r="AI21" s="1">
        <f t="shared" si="19"/>
        <v>0</v>
      </c>
      <c r="AJ21" s="1">
        <f t="shared" si="19"/>
        <v>0</v>
      </c>
      <c r="AK21" s="1">
        <f t="shared" si="19"/>
        <v>0</v>
      </c>
      <c r="AL21" s="1">
        <f t="shared" si="19"/>
        <v>1</v>
      </c>
      <c r="AM21" s="1">
        <f t="shared" si="19"/>
        <v>0</v>
      </c>
      <c r="AN21" s="1">
        <f t="shared" si="19"/>
        <v>0</v>
      </c>
      <c r="AO21" s="1">
        <f t="shared" si="19"/>
        <v>1</v>
      </c>
      <c r="AS21" s="52">
        <f>18*BA16</f>
        <v>27</v>
      </c>
      <c r="AT21" s="52"/>
    </row>
    <row r="22" spans="1:53" x14ac:dyDescent="0.25">
      <c r="A22" s="17">
        <v>2</v>
      </c>
      <c r="B22" s="19">
        <f t="shared" ref="B22:D38" si="20">B$16</f>
        <v>1</v>
      </c>
      <c r="C22" s="19">
        <f t="shared" si="16"/>
        <v>2</v>
      </c>
      <c r="D22" s="19">
        <f t="shared" si="16"/>
        <v>3</v>
      </c>
      <c r="E22" s="19">
        <f t="shared" ref="E22:K22" si="21">B18</f>
        <v>4</v>
      </c>
      <c r="F22" s="19">
        <f t="shared" si="21"/>
        <v>5</v>
      </c>
      <c r="G22" s="19">
        <f t="shared" si="21"/>
        <v>6</v>
      </c>
      <c r="H22" s="19">
        <f t="shared" si="21"/>
        <v>7</v>
      </c>
      <c r="I22" s="19">
        <f t="shared" si="21"/>
        <v>8</v>
      </c>
      <c r="J22" s="19">
        <f t="shared" si="21"/>
        <v>9</v>
      </c>
      <c r="K22" s="19">
        <f t="shared" si="21"/>
        <v>10</v>
      </c>
      <c r="L22" s="19">
        <f>K18</f>
        <v>13</v>
      </c>
      <c r="M22" s="19">
        <f>L18</f>
        <v>14</v>
      </c>
      <c r="N22" s="19">
        <f>M18</f>
        <v>15</v>
      </c>
      <c r="O22" s="19">
        <f>N18</f>
        <v>16</v>
      </c>
      <c r="P22" s="19">
        <f>O18</f>
        <v>17</v>
      </c>
      <c r="Q22" s="48">
        <f t="shared" si="18"/>
        <v>10</v>
      </c>
      <c r="R22" s="49"/>
      <c r="S22" s="50"/>
      <c r="AA22" s="1">
        <f t="shared" ref="AA22:AA38" si="22">COUNTIF($C$11:$Q$11,B22)</f>
        <v>1</v>
      </c>
      <c r="AB22" s="1">
        <f t="shared" ref="AB22:AB38" si="23">COUNTIF($C$11:$Q$11,C22)</f>
        <v>1</v>
      </c>
      <c r="AC22" s="1">
        <f t="shared" ref="AC22:AC38" si="24">COUNTIF($C$11:$Q$11,D22)</f>
        <v>1</v>
      </c>
      <c r="AD22" s="1">
        <f t="shared" ref="AD22:AD38" si="25">COUNTIF($C$11:$Q$11,E22)</f>
        <v>1</v>
      </c>
      <c r="AE22" s="1">
        <f t="shared" ref="AE22:AE38" si="26">COUNTIF($C$11:$Q$11,F22)</f>
        <v>1</v>
      </c>
      <c r="AF22" s="1">
        <f t="shared" ref="AF22:AF38" si="27">COUNTIF($C$11:$Q$11,G22)</f>
        <v>0</v>
      </c>
      <c r="AG22" s="1">
        <f t="shared" ref="AG22:AG38" si="28">COUNTIF($C$11:$Q$11,H22)</f>
        <v>1</v>
      </c>
      <c r="AH22" s="1">
        <f t="shared" ref="AH22:AH38" si="29">COUNTIF($C$11:$Q$11,I22)</f>
        <v>1</v>
      </c>
      <c r="AI22" s="1">
        <f t="shared" ref="AI22:AI38" si="30">COUNTIF($C$11:$Q$11,J22)</f>
        <v>0</v>
      </c>
      <c r="AJ22" s="1">
        <f t="shared" ref="AJ22:AJ38" si="31">COUNTIF($C$11:$Q$11,K22)</f>
        <v>0</v>
      </c>
      <c r="AK22" s="1">
        <f t="shared" ref="AK22:AK38" si="32">COUNTIF($C$11:$Q$11,L22)</f>
        <v>1</v>
      </c>
      <c r="AL22" s="1">
        <f t="shared" ref="AL22:AL38" si="33">COUNTIF($C$11:$Q$11,M22)</f>
        <v>1</v>
      </c>
      <c r="AM22" s="1">
        <f t="shared" ref="AM22:AM38" si="34">COUNTIF($C$11:$Q$11,N22)</f>
        <v>1</v>
      </c>
      <c r="AN22" s="1">
        <f t="shared" ref="AN22:AN38" si="35">COUNTIF($C$11:$Q$11,O22)</f>
        <v>0</v>
      </c>
      <c r="AO22" s="1">
        <f t="shared" ref="AO22:AO38" si="36">COUNTIF($C$11:$Q$11,P22)</f>
        <v>0</v>
      </c>
      <c r="AS22" s="52"/>
      <c r="AT22" s="52"/>
    </row>
    <row r="23" spans="1:53" x14ac:dyDescent="0.25">
      <c r="A23" s="17">
        <v>3</v>
      </c>
      <c r="B23" s="19">
        <f t="shared" si="20"/>
        <v>1</v>
      </c>
      <c r="C23" s="19">
        <f t="shared" si="16"/>
        <v>2</v>
      </c>
      <c r="D23" s="19">
        <f t="shared" si="16"/>
        <v>3</v>
      </c>
      <c r="E23" s="19">
        <f t="shared" ref="E23:J23" si="37">B18</f>
        <v>4</v>
      </c>
      <c r="F23" s="19">
        <f t="shared" si="37"/>
        <v>5</v>
      </c>
      <c r="G23" s="19">
        <f t="shared" si="37"/>
        <v>6</v>
      </c>
      <c r="H23" s="19">
        <f t="shared" si="37"/>
        <v>7</v>
      </c>
      <c r="I23" s="19">
        <f t="shared" si="37"/>
        <v>8</v>
      </c>
      <c r="J23" s="19">
        <f t="shared" si="37"/>
        <v>9</v>
      </c>
      <c r="K23" s="19">
        <f>I18</f>
        <v>11</v>
      </c>
      <c r="L23" s="19">
        <f>J18</f>
        <v>12</v>
      </c>
      <c r="M23" s="19">
        <f>K18</f>
        <v>13</v>
      </c>
      <c r="N23" s="19">
        <f>M18</f>
        <v>15</v>
      </c>
      <c r="O23" s="19">
        <f>O18</f>
        <v>17</v>
      </c>
      <c r="P23" s="19">
        <f>P18</f>
        <v>18</v>
      </c>
      <c r="Q23" s="48">
        <f t="shared" si="18"/>
        <v>11</v>
      </c>
      <c r="R23" s="49"/>
      <c r="S23" s="50"/>
      <c r="AA23" s="1">
        <f t="shared" si="22"/>
        <v>1</v>
      </c>
      <c r="AB23" s="1">
        <f t="shared" si="23"/>
        <v>1</v>
      </c>
      <c r="AC23" s="1">
        <f t="shared" si="24"/>
        <v>1</v>
      </c>
      <c r="AD23" s="1">
        <f t="shared" si="25"/>
        <v>1</v>
      </c>
      <c r="AE23" s="1">
        <f t="shared" si="26"/>
        <v>1</v>
      </c>
      <c r="AF23" s="1">
        <f t="shared" si="27"/>
        <v>0</v>
      </c>
      <c r="AG23" s="1">
        <f t="shared" si="28"/>
        <v>1</v>
      </c>
      <c r="AH23" s="1">
        <f t="shared" si="29"/>
        <v>1</v>
      </c>
      <c r="AI23" s="1">
        <f t="shared" si="30"/>
        <v>0</v>
      </c>
      <c r="AJ23" s="1">
        <f t="shared" si="31"/>
        <v>0</v>
      </c>
      <c r="AK23" s="1">
        <f t="shared" si="32"/>
        <v>1</v>
      </c>
      <c r="AL23" s="1">
        <f t="shared" si="33"/>
        <v>1</v>
      </c>
      <c r="AM23" s="1">
        <f t="shared" si="34"/>
        <v>1</v>
      </c>
      <c r="AN23" s="1">
        <f t="shared" si="35"/>
        <v>0</v>
      </c>
      <c r="AO23" s="1">
        <f t="shared" si="36"/>
        <v>1</v>
      </c>
    </row>
    <row r="24" spans="1:53" ht="15" customHeight="1" x14ac:dyDescent="0.25">
      <c r="A24" s="17">
        <v>4</v>
      </c>
      <c r="B24" s="19">
        <f t="shared" si="20"/>
        <v>1</v>
      </c>
      <c r="C24" s="19">
        <f t="shared" si="16"/>
        <v>2</v>
      </c>
      <c r="D24" s="19">
        <f t="shared" si="16"/>
        <v>3</v>
      </c>
      <c r="E24" s="19">
        <f>B18</f>
        <v>4</v>
      </c>
      <c r="F24" s="19">
        <f>C18</f>
        <v>5</v>
      </c>
      <c r="G24" s="19">
        <f>D18</f>
        <v>6</v>
      </c>
      <c r="H24" s="19">
        <f>E18</f>
        <v>7</v>
      </c>
      <c r="I24" s="19">
        <f>F18</f>
        <v>8</v>
      </c>
      <c r="J24" s="19">
        <f t="shared" ref="J24:O24" si="38">I18</f>
        <v>11</v>
      </c>
      <c r="K24" s="19">
        <f t="shared" si="38"/>
        <v>12</v>
      </c>
      <c r="L24" s="19">
        <f t="shared" si="38"/>
        <v>13</v>
      </c>
      <c r="M24" s="19">
        <f t="shared" si="38"/>
        <v>14</v>
      </c>
      <c r="N24" s="19">
        <f t="shared" si="38"/>
        <v>15</v>
      </c>
      <c r="O24" s="19">
        <f t="shared" si="38"/>
        <v>16</v>
      </c>
      <c r="P24" s="19">
        <f>P18</f>
        <v>18</v>
      </c>
      <c r="Q24" s="48">
        <f t="shared" ref="Q24:Q38" si="39">SUM(AA24:AR24)</f>
        <v>12</v>
      </c>
      <c r="R24" s="49"/>
      <c r="S24" s="50"/>
      <c r="AA24" s="1">
        <f t="shared" si="22"/>
        <v>1</v>
      </c>
      <c r="AB24" s="1">
        <f t="shared" si="23"/>
        <v>1</v>
      </c>
      <c r="AC24" s="1">
        <f t="shared" si="24"/>
        <v>1</v>
      </c>
      <c r="AD24" s="1">
        <f t="shared" si="25"/>
        <v>1</v>
      </c>
      <c r="AE24" s="1">
        <f t="shared" si="26"/>
        <v>1</v>
      </c>
      <c r="AF24" s="1">
        <f t="shared" si="27"/>
        <v>0</v>
      </c>
      <c r="AG24" s="1">
        <f t="shared" si="28"/>
        <v>1</v>
      </c>
      <c r="AH24" s="1">
        <f t="shared" si="29"/>
        <v>1</v>
      </c>
      <c r="AI24" s="1">
        <f t="shared" si="30"/>
        <v>0</v>
      </c>
      <c r="AJ24" s="1">
        <f t="shared" si="31"/>
        <v>1</v>
      </c>
      <c r="AK24" s="1">
        <f t="shared" si="32"/>
        <v>1</v>
      </c>
      <c r="AL24" s="1">
        <f t="shared" si="33"/>
        <v>1</v>
      </c>
      <c r="AM24" s="1">
        <f t="shared" si="34"/>
        <v>1</v>
      </c>
      <c r="AN24" s="1">
        <f t="shared" si="35"/>
        <v>0</v>
      </c>
      <c r="AO24" s="1">
        <f t="shared" si="36"/>
        <v>1</v>
      </c>
      <c r="AS24" s="54" t="s">
        <v>20</v>
      </c>
      <c r="AT24" s="54"/>
      <c r="AU24" s="54"/>
      <c r="AV24" s="54"/>
      <c r="AW24" s="54"/>
      <c r="AX24" s="54"/>
      <c r="AY24" s="54"/>
      <c r="AZ24" s="54"/>
      <c r="BA24" s="54"/>
    </row>
    <row r="25" spans="1:53" ht="15" customHeight="1" x14ac:dyDescent="0.25">
      <c r="A25" s="17">
        <v>5</v>
      </c>
      <c r="B25" s="19">
        <f t="shared" si="20"/>
        <v>1</v>
      </c>
      <c r="C25" s="19">
        <f t="shared" si="16"/>
        <v>2</v>
      </c>
      <c r="D25" s="19">
        <f t="shared" si="16"/>
        <v>3</v>
      </c>
      <c r="E25" s="19">
        <f>B18</f>
        <v>4</v>
      </c>
      <c r="F25" s="19">
        <f>C18</f>
        <v>5</v>
      </c>
      <c r="G25" s="19">
        <f>D18</f>
        <v>6</v>
      </c>
      <c r="H25" s="19">
        <f>E18</f>
        <v>7</v>
      </c>
      <c r="I25" s="19">
        <f>G18</f>
        <v>9</v>
      </c>
      <c r="J25" s="19">
        <f>H18</f>
        <v>10</v>
      </c>
      <c r="K25" s="19">
        <f>I18</f>
        <v>11</v>
      </c>
      <c r="L25" s="19">
        <f>J18</f>
        <v>12</v>
      </c>
      <c r="M25" s="19">
        <f>K18</f>
        <v>13</v>
      </c>
      <c r="N25" s="19">
        <f>M18</f>
        <v>15</v>
      </c>
      <c r="O25" s="19">
        <f>O18</f>
        <v>17</v>
      </c>
      <c r="P25" s="19">
        <f>P18</f>
        <v>18</v>
      </c>
      <c r="Q25" s="48">
        <f t="shared" si="39"/>
        <v>10</v>
      </c>
      <c r="R25" s="49"/>
      <c r="S25" s="50"/>
      <c r="AA25" s="1">
        <f t="shared" si="22"/>
        <v>1</v>
      </c>
      <c r="AB25" s="1">
        <f t="shared" si="23"/>
        <v>1</v>
      </c>
      <c r="AC25" s="1">
        <f t="shared" si="24"/>
        <v>1</v>
      </c>
      <c r="AD25" s="1">
        <f t="shared" si="25"/>
        <v>1</v>
      </c>
      <c r="AE25" s="1">
        <f t="shared" si="26"/>
        <v>1</v>
      </c>
      <c r="AF25" s="1">
        <f t="shared" si="27"/>
        <v>0</v>
      </c>
      <c r="AG25" s="1">
        <f t="shared" si="28"/>
        <v>1</v>
      </c>
      <c r="AH25" s="1">
        <f t="shared" si="29"/>
        <v>0</v>
      </c>
      <c r="AI25" s="1">
        <f t="shared" si="30"/>
        <v>0</v>
      </c>
      <c r="AJ25" s="1">
        <f t="shared" si="31"/>
        <v>0</v>
      </c>
      <c r="AK25" s="1">
        <f t="shared" si="32"/>
        <v>1</v>
      </c>
      <c r="AL25" s="1">
        <f t="shared" si="33"/>
        <v>1</v>
      </c>
      <c r="AM25" s="1">
        <f t="shared" si="34"/>
        <v>1</v>
      </c>
      <c r="AN25" s="1">
        <f t="shared" si="35"/>
        <v>0</v>
      </c>
      <c r="AO25" s="1">
        <f t="shared" si="36"/>
        <v>1</v>
      </c>
      <c r="AS25" s="54"/>
      <c r="AT25" s="54"/>
      <c r="AU25" s="54"/>
      <c r="AV25" s="54"/>
      <c r="AW25" s="54"/>
      <c r="AX25" s="54"/>
      <c r="AY25" s="54"/>
      <c r="AZ25" s="54"/>
      <c r="BA25" s="54"/>
    </row>
    <row r="26" spans="1:53" ht="15" customHeight="1" x14ac:dyDescent="0.25">
      <c r="A26" s="23">
        <v>6</v>
      </c>
      <c r="B26" s="19">
        <f t="shared" si="20"/>
        <v>1</v>
      </c>
      <c r="C26" s="19">
        <f t="shared" si="16"/>
        <v>2</v>
      </c>
      <c r="D26" s="19">
        <f t="shared" si="16"/>
        <v>3</v>
      </c>
      <c r="E26" s="19">
        <f>B18</f>
        <v>4</v>
      </c>
      <c r="F26" s="19">
        <f>C18</f>
        <v>5</v>
      </c>
      <c r="G26" s="19">
        <f>D18</f>
        <v>6</v>
      </c>
      <c r="H26" s="19">
        <f>E18</f>
        <v>7</v>
      </c>
      <c r="I26" s="19">
        <f t="shared" ref="I26:O26" si="40">H18</f>
        <v>10</v>
      </c>
      <c r="J26" s="19">
        <f t="shared" si="40"/>
        <v>11</v>
      </c>
      <c r="K26" s="19">
        <f t="shared" si="40"/>
        <v>12</v>
      </c>
      <c r="L26" s="19">
        <f t="shared" si="40"/>
        <v>13</v>
      </c>
      <c r="M26" s="19">
        <f t="shared" si="40"/>
        <v>14</v>
      </c>
      <c r="N26" s="19">
        <f t="shared" si="40"/>
        <v>15</v>
      </c>
      <c r="O26" s="19">
        <f t="shared" si="40"/>
        <v>16</v>
      </c>
      <c r="P26" s="19">
        <f>P18</f>
        <v>18</v>
      </c>
      <c r="Q26" s="48">
        <f>SUM(AA26:AR26)</f>
        <v>11</v>
      </c>
      <c r="R26" s="49"/>
      <c r="S26" s="50"/>
      <c r="AA26" s="1">
        <f t="shared" si="22"/>
        <v>1</v>
      </c>
      <c r="AB26" s="1">
        <f t="shared" si="23"/>
        <v>1</v>
      </c>
      <c r="AC26" s="1">
        <f t="shared" si="24"/>
        <v>1</v>
      </c>
      <c r="AD26" s="1">
        <f t="shared" si="25"/>
        <v>1</v>
      </c>
      <c r="AE26" s="1">
        <f t="shared" si="26"/>
        <v>1</v>
      </c>
      <c r="AF26" s="1">
        <f t="shared" si="27"/>
        <v>0</v>
      </c>
      <c r="AG26" s="1">
        <f t="shared" si="28"/>
        <v>1</v>
      </c>
      <c r="AH26" s="1">
        <f t="shared" si="29"/>
        <v>0</v>
      </c>
      <c r="AI26" s="1">
        <f t="shared" si="30"/>
        <v>0</v>
      </c>
      <c r="AJ26" s="1">
        <f t="shared" si="31"/>
        <v>1</v>
      </c>
      <c r="AK26" s="1">
        <f t="shared" si="32"/>
        <v>1</v>
      </c>
      <c r="AL26" s="1">
        <f t="shared" si="33"/>
        <v>1</v>
      </c>
      <c r="AM26" s="1">
        <f t="shared" si="34"/>
        <v>1</v>
      </c>
      <c r="AN26" s="1">
        <f t="shared" si="35"/>
        <v>0</v>
      </c>
      <c r="AO26" s="1">
        <f t="shared" si="36"/>
        <v>1</v>
      </c>
      <c r="AS26" s="54"/>
      <c r="AT26" s="54"/>
      <c r="AU26" s="54"/>
      <c r="AV26" s="54"/>
      <c r="AW26" s="54"/>
      <c r="AX26" s="54"/>
      <c r="AY26" s="54"/>
      <c r="AZ26" s="54"/>
      <c r="BA26" s="54"/>
    </row>
    <row r="27" spans="1:53" ht="15" customHeight="1" x14ac:dyDescent="0.25">
      <c r="A27" s="23">
        <v>7</v>
      </c>
      <c r="B27" s="19">
        <f t="shared" si="20"/>
        <v>1</v>
      </c>
      <c r="C27" s="19">
        <f t="shared" si="16"/>
        <v>2</v>
      </c>
      <c r="D27" s="19">
        <f t="shared" si="16"/>
        <v>3</v>
      </c>
      <c r="E27" s="19">
        <f>B18</f>
        <v>4</v>
      </c>
      <c r="F27" s="19">
        <f>C18</f>
        <v>5</v>
      </c>
      <c r="G27" s="19">
        <f>D18</f>
        <v>6</v>
      </c>
      <c r="H27" s="19">
        <f t="shared" ref="H27:O27" si="41">F18</f>
        <v>8</v>
      </c>
      <c r="I27" s="19">
        <f t="shared" si="41"/>
        <v>9</v>
      </c>
      <c r="J27" s="19">
        <f t="shared" si="41"/>
        <v>10</v>
      </c>
      <c r="K27" s="19">
        <f t="shared" si="41"/>
        <v>11</v>
      </c>
      <c r="L27" s="19">
        <f t="shared" si="41"/>
        <v>12</v>
      </c>
      <c r="M27" s="19">
        <f t="shared" si="41"/>
        <v>13</v>
      </c>
      <c r="N27" s="19">
        <f t="shared" si="41"/>
        <v>14</v>
      </c>
      <c r="O27" s="19">
        <f t="shared" si="41"/>
        <v>15</v>
      </c>
      <c r="P27" s="19">
        <f>P18</f>
        <v>18</v>
      </c>
      <c r="Q27" s="48">
        <f>SUM(AA27:AR27)</f>
        <v>11</v>
      </c>
      <c r="R27" s="49"/>
      <c r="S27" s="50"/>
      <c r="AA27" s="1">
        <f t="shared" si="22"/>
        <v>1</v>
      </c>
      <c r="AB27" s="1">
        <f t="shared" si="23"/>
        <v>1</v>
      </c>
      <c r="AC27" s="1">
        <f t="shared" si="24"/>
        <v>1</v>
      </c>
      <c r="AD27" s="1">
        <f t="shared" si="25"/>
        <v>1</v>
      </c>
      <c r="AE27" s="1">
        <f t="shared" si="26"/>
        <v>1</v>
      </c>
      <c r="AF27" s="1">
        <f t="shared" si="27"/>
        <v>0</v>
      </c>
      <c r="AG27" s="1">
        <f t="shared" si="28"/>
        <v>1</v>
      </c>
      <c r="AH27" s="1">
        <f t="shared" si="29"/>
        <v>0</v>
      </c>
      <c r="AI27" s="1">
        <f t="shared" si="30"/>
        <v>0</v>
      </c>
      <c r="AJ27" s="1">
        <f t="shared" si="31"/>
        <v>0</v>
      </c>
      <c r="AK27" s="1">
        <f t="shared" si="32"/>
        <v>1</v>
      </c>
      <c r="AL27" s="1">
        <f t="shared" si="33"/>
        <v>1</v>
      </c>
      <c r="AM27" s="1">
        <f t="shared" si="34"/>
        <v>1</v>
      </c>
      <c r="AN27" s="1">
        <f t="shared" si="35"/>
        <v>1</v>
      </c>
      <c r="AO27" s="1">
        <f t="shared" si="36"/>
        <v>1</v>
      </c>
      <c r="AS27" s="54"/>
      <c r="AT27" s="54"/>
      <c r="AU27" s="54"/>
      <c r="AV27" s="54"/>
      <c r="AW27" s="54"/>
      <c r="AX27" s="54"/>
      <c r="AY27" s="54"/>
      <c r="AZ27" s="54"/>
      <c r="BA27" s="54"/>
    </row>
    <row r="28" spans="1:53" x14ac:dyDescent="0.25">
      <c r="A28" s="23">
        <v>8</v>
      </c>
      <c r="B28" s="19">
        <f t="shared" si="20"/>
        <v>1</v>
      </c>
      <c r="C28" s="19">
        <f t="shared" si="16"/>
        <v>2</v>
      </c>
      <c r="D28" s="19">
        <f t="shared" si="16"/>
        <v>3</v>
      </c>
      <c r="E28" s="19">
        <f>B18</f>
        <v>4</v>
      </c>
      <c r="F28" s="19">
        <f>C18</f>
        <v>5</v>
      </c>
      <c r="G28" s="19">
        <f>D18</f>
        <v>6</v>
      </c>
      <c r="H28" s="19">
        <f>F18</f>
        <v>8</v>
      </c>
      <c r="I28" s="19">
        <f>H18</f>
        <v>10</v>
      </c>
      <c r="J28" s="19">
        <f>I18</f>
        <v>11</v>
      </c>
      <c r="K28" s="19">
        <f>J18</f>
        <v>12</v>
      </c>
      <c r="L28" s="19">
        <f>K18</f>
        <v>13</v>
      </c>
      <c r="M28" s="19">
        <f>M18</f>
        <v>15</v>
      </c>
      <c r="N28" s="19">
        <f>N18</f>
        <v>16</v>
      </c>
      <c r="O28" s="19">
        <f>O18</f>
        <v>17</v>
      </c>
      <c r="P28" s="19">
        <f>P18</f>
        <v>18</v>
      </c>
      <c r="Q28" s="48">
        <f>SUM(AA28:AR28)</f>
        <v>10</v>
      </c>
      <c r="R28" s="49"/>
      <c r="S28" s="50"/>
      <c r="AA28" s="1">
        <f t="shared" si="22"/>
        <v>1</v>
      </c>
      <c r="AB28" s="1">
        <f t="shared" si="23"/>
        <v>1</v>
      </c>
      <c r="AC28" s="1">
        <f t="shared" si="24"/>
        <v>1</v>
      </c>
      <c r="AD28" s="1">
        <f t="shared" si="25"/>
        <v>1</v>
      </c>
      <c r="AE28" s="1">
        <f t="shared" si="26"/>
        <v>1</v>
      </c>
      <c r="AF28" s="1">
        <f t="shared" si="27"/>
        <v>0</v>
      </c>
      <c r="AG28" s="1">
        <f t="shared" si="28"/>
        <v>1</v>
      </c>
      <c r="AH28" s="1">
        <f t="shared" si="29"/>
        <v>0</v>
      </c>
      <c r="AI28" s="1">
        <f t="shared" si="30"/>
        <v>0</v>
      </c>
      <c r="AJ28" s="1">
        <f t="shared" si="31"/>
        <v>1</v>
      </c>
      <c r="AK28" s="1">
        <f t="shared" si="32"/>
        <v>1</v>
      </c>
      <c r="AL28" s="1">
        <f t="shared" si="33"/>
        <v>1</v>
      </c>
      <c r="AM28" s="1">
        <f t="shared" si="34"/>
        <v>0</v>
      </c>
      <c r="AN28" s="1">
        <f t="shared" si="35"/>
        <v>0</v>
      </c>
      <c r="AO28" s="1">
        <f t="shared" si="36"/>
        <v>1</v>
      </c>
    </row>
    <row r="29" spans="1:53" x14ac:dyDescent="0.25">
      <c r="A29" s="23">
        <v>9</v>
      </c>
      <c r="B29" s="19">
        <f t="shared" si="20"/>
        <v>1</v>
      </c>
      <c r="C29" s="19">
        <f t="shared" si="16"/>
        <v>2</v>
      </c>
      <c r="D29" s="19">
        <f t="shared" si="16"/>
        <v>3</v>
      </c>
      <c r="E29" s="19">
        <f>B18</f>
        <v>4</v>
      </c>
      <c r="F29" s="19">
        <f>C18</f>
        <v>5</v>
      </c>
      <c r="G29" s="19">
        <f>D18</f>
        <v>6</v>
      </c>
      <c r="H29" s="19">
        <f>G18</f>
        <v>9</v>
      </c>
      <c r="I29" s="19">
        <f>H18</f>
        <v>10</v>
      </c>
      <c r="J29" s="19">
        <f>I18</f>
        <v>11</v>
      </c>
      <c r="K29" s="19">
        <f t="shared" ref="K29:P29" si="42">K18</f>
        <v>13</v>
      </c>
      <c r="L29" s="19">
        <f t="shared" si="42"/>
        <v>14</v>
      </c>
      <c r="M29" s="19">
        <f t="shared" si="42"/>
        <v>15</v>
      </c>
      <c r="N29" s="19">
        <f t="shared" si="42"/>
        <v>16</v>
      </c>
      <c r="O29" s="19">
        <f t="shared" si="42"/>
        <v>17</v>
      </c>
      <c r="P29" s="19">
        <f t="shared" si="42"/>
        <v>18</v>
      </c>
      <c r="Q29" s="48">
        <f>SUM(AA29:AR29)</f>
        <v>9</v>
      </c>
      <c r="R29" s="49"/>
      <c r="S29" s="50"/>
      <c r="AA29" s="1">
        <f t="shared" si="22"/>
        <v>1</v>
      </c>
      <c r="AB29" s="1">
        <f t="shared" si="23"/>
        <v>1</v>
      </c>
      <c r="AC29" s="1">
        <f t="shared" si="24"/>
        <v>1</v>
      </c>
      <c r="AD29" s="1">
        <f t="shared" si="25"/>
        <v>1</v>
      </c>
      <c r="AE29" s="1">
        <f t="shared" si="26"/>
        <v>1</v>
      </c>
      <c r="AF29" s="1">
        <f t="shared" si="27"/>
        <v>0</v>
      </c>
      <c r="AG29" s="1">
        <f t="shared" si="28"/>
        <v>0</v>
      </c>
      <c r="AH29" s="1">
        <f t="shared" si="29"/>
        <v>0</v>
      </c>
      <c r="AI29" s="1">
        <f t="shared" si="30"/>
        <v>0</v>
      </c>
      <c r="AJ29" s="1">
        <f t="shared" si="31"/>
        <v>1</v>
      </c>
      <c r="AK29" s="1">
        <f t="shared" si="32"/>
        <v>1</v>
      </c>
      <c r="AL29" s="1">
        <f t="shared" si="33"/>
        <v>1</v>
      </c>
      <c r="AM29" s="1">
        <f t="shared" si="34"/>
        <v>0</v>
      </c>
      <c r="AN29" s="1">
        <f t="shared" si="35"/>
        <v>0</v>
      </c>
      <c r="AO29" s="1">
        <f t="shared" si="36"/>
        <v>1</v>
      </c>
    </row>
    <row r="30" spans="1:53" x14ac:dyDescent="0.25">
      <c r="A30" s="24">
        <v>10</v>
      </c>
      <c r="B30" s="19">
        <f t="shared" si="20"/>
        <v>1</v>
      </c>
      <c r="C30" s="19">
        <f t="shared" si="16"/>
        <v>2</v>
      </c>
      <c r="D30" s="19">
        <f t="shared" si="16"/>
        <v>3</v>
      </c>
      <c r="E30" s="19">
        <f>B18</f>
        <v>4</v>
      </c>
      <c r="F30" s="19">
        <f>C18</f>
        <v>5</v>
      </c>
      <c r="G30" s="19">
        <f t="shared" ref="G30:M30" si="43">E18</f>
        <v>7</v>
      </c>
      <c r="H30" s="19">
        <f t="shared" si="43"/>
        <v>8</v>
      </c>
      <c r="I30" s="19">
        <f t="shared" si="43"/>
        <v>9</v>
      </c>
      <c r="J30" s="19">
        <f t="shared" si="43"/>
        <v>10</v>
      </c>
      <c r="K30" s="19">
        <f t="shared" si="43"/>
        <v>11</v>
      </c>
      <c r="L30" s="19">
        <f t="shared" si="43"/>
        <v>12</v>
      </c>
      <c r="M30" s="19">
        <f t="shared" si="43"/>
        <v>13</v>
      </c>
      <c r="N30" s="19">
        <f>M18</f>
        <v>15</v>
      </c>
      <c r="O30" s="19">
        <f>N18</f>
        <v>16</v>
      </c>
      <c r="P30" s="19">
        <f>P18</f>
        <v>18</v>
      </c>
      <c r="Q30" s="48">
        <f t="shared" si="39"/>
        <v>11</v>
      </c>
      <c r="R30" s="49"/>
      <c r="S30" s="50"/>
      <c r="AA30" s="1">
        <f t="shared" si="22"/>
        <v>1</v>
      </c>
      <c r="AB30" s="1">
        <f t="shared" si="23"/>
        <v>1</v>
      </c>
      <c r="AC30" s="1">
        <f t="shared" si="24"/>
        <v>1</v>
      </c>
      <c r="AD30" s="1">
        <f t="shared" si="25"/>
        <v>1</v>
      </c>
      <c r="AE30" s="1">
        <f t="shared" si="26"/>
        <v>1</v>
      </c>
      <c r="AF30" s="1">
        <f t="shared" si="27"/>
        <v>1</v>
      </c>
      <c r="AG30" s="1">
        <f t="shared" si="28"/>
        <v>1</v>
      </c>
      <c r="AH30" s="1">
        <f t="shared" si="29"/>
        <v>0</v>
      </c>
      <c r="AI30" s="1">
        <f t="shared" si="30"/>
        <v>0</v>
      </c>
      <c r="AJ30" s="1">
        <f t="shared" si="31"/>
        <v>0</v>
      </c>
      <c r="AK30" s="1">
        <f t="shared" si="32"/>
        <v>1</v>
      </c>
      <c r="AL30" s="1">
        <f t="shared" si="33"/>
        <v>1</v>
      </c>
      <c r="AM30" s="1">
        <f t="shared" si="34"/>
        <v>1</v>
      </c>
      <c r="AN30" s="1">
        <f t="shared" si="35"/>
        <v>0</v>
      </c>
      <c r="AO30" s="1">
        <f t="shared" si="36"/>
        <v>1</v>
      </c>
    </row>
    <row r="31" spans="1:53" x14ac:dyDescent="0.25">
      <c r="A31" s="24">
        <v>11</v>
      </c>
      <c r="B31" s="19">
        <f t="shared" si="20"/>
        <v>1</v>
      </c>
      <c r="C31" s="19">
        <f t="shared" si="16"/>
        <v>2</v>
      </c>
      <c r="D31" s="19">
        <f t="shared" si="16"/>
        <v>3</v>
      </c>
      <c r="E31" s="19">
        <f>B18</f>
        <v>4</v>
      </c>
      <c r="F31" s="19">
        <f>C18</f>
        <v>5</v>
      </c>
      <c r="G31" s="19">
        <f>E18</f>
        <v>7</v>
      </c>
      <c r="H31" s="19">
        <f>F18</f>
        <v>8</v>
      </c>
      <c r="I31" s="19">
        <f t="shared" ref="I31:N31" si="44">H18</f>
        <v>10</v>
      </c>
      <c r="J31" s="19">
        <f t="shared" si="44"/>
        <v>11</v>
      </c>
      <c r="K31" s="19">
        <f t="shared" si="44"/>
        <v>12</v>
      </c>
      <c r="L31" s="19">
        <f t="shared" si="44"/>
        <v>13</v>
      </c>
      <c r="M31" s="19">
        <f t="shared" si="44"/>
        <v>14</v>
      </c>
      <c r="N31" s="19">
        <f t="shared" si="44"/>
        <v>15</v>
      </c>
      <c r="O31" s="19">
        <f>O18</f>
        <v>17</v>
      </c>
      <c r="P31" s="19">
        <f>P18</f>
        <v>18</v>
      </c>
      <c r="Q31" s="48">
        <f t="shared" si="39"/>
        <v>12</v>
      </c>
      <c r="R31" s="49"/>
      <c r="S31" s="50"/>
      <c r="AA31" s="1">
        <f t="shared" si="22"/>
        <v>1</v>
      </c>
      <c r="AB31" s="1">
        <f t="shared" si="23"/>
        <v>1</v>
      </c>
      <c r="AC31" s="1">
        <f t="shared" si="24"/>
        <v>1</v>
      </c>
      <c r="AD31" s="1">
        <f t="shared" si="25"/>
        <v>1</v>
      </c>
      <c r="AE31" s="1">
        <f t="shared" si="26"/>
        <v>1</v>
      </c>
      <c r="AF31" s="1">
        <f t="shared" si="27"/>
        <v>1</v>
      </c>
      <c r="AG31" s="1">
        <f t="shared" si="28"/>
        <v>1</v>
      </c>
      <c r="AH31" s="1">
        <f t="shared" si="29"/>
        <v>0</v>
      </c>
      <c r="AI31" s="1">
        <f t="shared" si="30"/>
        <v>0</v>
      </c>
      <c r="AJ31" s="1">
        <f t="shared" si="31"/>
        <v>1</v>
      </c>
      <c r="AK31" s="1">
        <f t="shared" si="32"/>
        <v>1</v>
      </c>
      <c r="AL31" s="1">
        <f t="shared" si="33"/>
        <v>1</v>
      </c>
      <c r="AM31" s="1">
        <f t="shared" si="34"/>
        <v>1</v>
      </c>
      <c r="AN31" s="1">
        <f t="shared" si="35"/>
        <v>0</v>
      </c>
      <c r="AO31" s="1">
        <f t="shared" si="36"/>
        <v>1</v>
      </c>
    </row>
    <row r="32" spans="1:53" x14ac:dyDescent="0.25">
      <c r="A32" s="24">
        <v>12</v>
      </c>
      <c r="B32" s="19">
        <f t="shared" si="20"/>
        <v>1</v>
      </c>
      <c r="C32" s="19">
        <f t="shared" si="16"/>
        <v>2</v>
      </c>
      <c r="D32" s="19">
        <f t="shared" si="16"/>
        <v>3</v>
      </c>
      <c r="E32" s="19">
        <f>B18</f>
        <v>4</v>
      </c>
      <c r="F32" s="19">
        <f>C18</f>
        <v>5</v>
      </c>
      <c r="G32" s="19">
        <f>E18</f>
        <v>7</v>
      </c>
      <c r="H32" s="19">
        <f>G18</f>
        <v>9</v>
      </c>
      <c r="I32" s="19">
        <f t="shared" ref="I32:P32" si="45">I18</f>
        <v>11</v>
      </c>
      <c r="J32" s="19">
        <f t="shared" si="45"/>
        <v>12</v>
      </c>
      <c r="K32" s="19">
        <f t="shared" si="45"/>
        <v>13</v>
      </c>
      <c r="L32" s="19">
        <f t="shared" si="45"/>
        <v>14</v>
      </c>
      <c r="M32" s="19">
        <f t="shared" si="45"/>
        <v>15</v>
      </c>
      <c r="N32" s="19">
        <f t="shared" si="45"/>
        <v>16</v>
      </c>
      <c r="O32" s="19">
        <f t="shared" si="45"/>
        <v>17</v>
      </c>
      <c r="P32" s="19">
        <f t="shared" si="45"/>
        <v>18</v>
      </c>
      <c r="Q32" s="48">
        <f t="shared" si="39"/>
        <v>11</v>
      </c>
      <c r="R32" s="49"/>
      <c r="S32" s="50"/>
      <c r="AA32" s="1">
        <f t="shared" si="22"/>
        <v>1</v>
      </c>
      <c r="AB32" s="1">
        <f t="shared" si="23"/>
        <v>1</v>
      </c>
      <c r="AC32" s="1">
        <f t="shared" si="24"/>
        <v>1</v>
      </c>
      <c r="AD32" s="1">
        <f t="shared" si="25"/>
        <v>1</v>
      </c>
      <c r="AE32" s="1">
        <f t="shared" si="26"/>
        <v>1</v>
      </c>
      <c r="AF32" s="1">
        <f t="shared" si="27"/>
        <v>1</v>
      </c>
      <c r="AG32" s="1">
        <f t="shared" si="28"/>
        <v>0</v>
      </c>
      <c r="AH32" s="1">
        <f t="shared" si="29"/>
        <v>0</v>
      </c>
      <c r="AI32" s="1">
        <f t="shared" si="30"/>
        <v>1</v>
      </c>
      <c r="AJ32" s="1">
        <f t="shared" si="31"/>
        <v>1</v>
      </c>
      <c r="AK32" s="1">
        <f t="shared" si="32"/>
        <v>1</v>
      </c>
      <c r="AL32" s="1">
        <f t="shared" si="33"/>
        <v>1</v>
      </c>
      <c r="AM32" s="1">
        <f t="shared" si="34"/>
        <v>0</v>
      </c>
      <c r="AN32" s="1">
        <f t="shared" si="35"/>
        <v>0</v>
      </c>
      <c r="AO32" s="1">
        <f t="shared" si="36"/>
        <v>1</v>
      </c>
    </row>
    <row r="33" spans="1:41" x14ac:dyDescent="0.25">
      <c r="A33" s="24">
        <v>13</v>
      </c>
      <c r="B33" s="19">
        <f t="shared" si="20"/>
        <v>1</v>
      </c>
      <c r="C33" s="19">
        <f t="shared" si="16"/>
        <v>2</v>
      </c>
      <c r="D33" s="19">
        <f t="shared" si="16"/>
        <v>3</v>
      </c>
      <c r="E33" s="19">
        <f>B18</f>
        <v>4</v>
      </c>
      <c r="F33" s="19">
        <f>C18</f>
        <v>5</v>
      </c>
      <c r="G33" s="19">
        <f>F18</f>
        <v>8</v>
      </c>
      <c r="H33" s="19">
        <f>G18</f>
        <v>9</v>
      </c>
      <c r="I33" s="19">
        <f t="shared" ref="I33:P33" si="46">I18</f>
        <v>11</v>
      </c>
      <c r="J33" s="19">
        <f t="shared" si="46"/>
        <v>12</v>
      </c>
      <c r="K33" s="19">
        <f t="shared" si="46"/>
        <v>13</v>
      </c>
      <c r="L33" s="19">
        <f t="shared" si="46"/>
        <v>14</v>
      </c>
      <c r="M33" s="19">
        <f t="shared" si="46"/>
        <v>15</v>
      </c>
      <c r="N33" s="19">
        <f t="shared" si="46"/>
        <v>16</v>
      </c>
      <c r="O33" s="19">
        <f t="shared" si="46"/>
        <v>17</v>
      </c>
      <c r="P33" s="19">
        <f t="shared" si="46"/>
        <v>18</v>
      </c>
      <c r="Q33" s="48">
        <f t="shared" si="39"/>
        <v>11</v>
      </c>
      <c r="R33" s="49"/>
      <c r="S33" s="50"/>
      <c r="AA33" s="1">
        <f t="shared" si="22"/>
        <v>1</v>
      </c>
      <c r="AB33" s="1">
        <f t="shared" si="23"/>
        <v>1</v>
      </c>
      <c r="AC33" s="1">
        <f t="shared" si="24"/>
        <v>1</v>
      </c>
      <c r="AD33" s="1">
        <f t="shared" si="25"/>
        <v>1</v>
      </c>
      <c r="AE33" s="1">
        <f t="shared" si="26"/>
        <v>1</v>
      </c>
      <c r="AF33" s="1">
        <f t="shared" si="27"/>
        <v>1</v>
      </c>
      <c r="AG33" s="1">
        <f t="shared" si="28"/>
        <v>0</v>
      </c>
      <c r="AH33" s="1">
        <f t="shared" si="29"/>
        <v>0</v>
      </c>
      <c r="AI33" s="1">
        <f t="shared" si="30"/>
        <v>1</v>
      </c>
      <c r="AJ33" s="1">
        <f t="shared" si="31"/>
        <v>1</v>
      </c>
      <c r="AK33" s="1">
        <f t="shared" si="32"/>
        <v>1</v>
      </c>
      <c r="AL33" s="1">
        <f t="shared" si="33"/>
        <v>1</v>
      </c>
      <c r="AM33" s="1">
        <f t="shared" si="34"/>
        <v>0</v>
      </c>
      <c r="AN33" s="1">
        <f t="shared" si="35"/>
        <v>0</v>
      </c>
      <c r="AO33" s="1">
        <f t="shared" si="36"/>
        <v>1</v>
      </c>
    </row>
    <row r="34" spans="1:41" x14ac:dyDescent="0.25">
      <c r="A34" s="24">
        <v>14</v>
      </c>
      <c r="B34" s="19">
        <f t="shared" si="20"/>
        <v>1</v>
      </c>
      <c r="C34" s="19">
        <f t="shared" si="16"/>
        <v>2</v>
      </c>
      <c r="D34" s="19">
        <f t="shared" si="16"/>
        <v>3</v>
      </c>
      <c r="E34" s="19">
        <f>B18</f>
        <v>4</v>
      </c>
      <c r="F34" s="19">
        <f t="shared" ref="F34:N34" si="47">D18</f>
        <v>6</v>
      </c>
      <c r="G34" s="19">
        <f t="shared" si="47"/>
        <v>7</v>
      </c>
      <c r="H34" s="19">
        <f t="shared" si="47"/>
        <v>8</v>
      </c>
      <c r="I34" s="19">
        <f t="shared" si="47"/>
        <v>9</v>
      </c>
      <c r="J34" s="19">
        <f t="shared" si="47"/>
        <v>10</v>
      </c>
      <c r="K34" s="19">
        <f t="shared" si="47"/>
        <v>11</v>
      </c>
      <c r="L34" s="19">
        <f t="shared" si="47"/>
        <v>12</v>
      </c>
      <c r="M34" s="19">
        <f t="shared" si="47"/>
        <v>13</v>
      </c>
      <c r="N34" s="19">
        <f t="shared" si="47"/>
        <v>14</v>
      </c>
      <c r="O34" s="19">
        <f>N18</f>
        <v>16</v>
      </c>
      <c r="P34" s="19">
        <f>O18</f>
        <v>17</v>
      </c>
      <c r="Q34" s="48">
        <f t="shared" si="39"/>
        <v>9</v>
      </c>
      <c r="R34" s="49"/>
      <c r="S34" s="50"/>
      <c r="AA34" s="1">
        <f t="shared" si="22"/>
        <v>1</v>
      </c>
      <c r="AB34" s="1">
        <f t="shared" si="23"/>
        <v>1</v>
      </c>
      <c r="AC34" s="1">
        <f t="shared" si="24"/>
        <v>1</v>
      </c>
      <c r="AD34" s="1">
        <f t="shared" si="25"/>
        <v>1</v>
      </c>
      <c r="AE34" s="1">
        <f t="shared" si="26"/>
        <v>0</v>
      </c>
      <c r="AF34" s="1">
        <f t="shared" si="27"/>
        <v>1</v>
      </c>
      <c r="AG34" s="1">
        <f t="shared" si="28"/>
        <v>1</v>
      </c>
      <c r="AH34" s="1">
        <f t="shared" si="29"/>
        <v>0</v>
      </c>
      <c r="AI34" s="1">
        <f t="shared" si="30"/>
        <v>0</v>
      </c>
      <c r="AJ34" s="1">
        <f t="shared" si="31"/>
        <v>0</v>
      </c>
      <c r="AK34" s="1">
        <f t="shared" si="32"/>
        <v>1</v>
      </c>
      <c r="AL34" s="1">
        <f t="shared" si="33"/>
        <v>1</v>
      </c>
      <c r="AM34" s="1">
        <f t="shared" si="34"/>
        <v>1</v>
      </c>
      <c r="AN34" s="1">
        <f t="shared" si="35"/>
        <v>0</v>
      </c>
      <c r="AO34" s="1">
        <f t="shared" si="36"/>
        <v>0</v>
      </c>
    </row>
    <row r="35" spans="1:41" x14ac:dyDescent="0.25">
      <c r="A35" s="24">
        <v>15</v>
      </c>
      <c r="B35" s="19">
        <f t="shared" si="20"/>
        <v>1</v>
      </c>
      <c r="C35" s="19">
        <f t="shared" si="16"/>
        <v>2</v>
      </c>
      <c r="D35" s="19">
        <f t="shared" si="16"/>
        <v>3</v>
      </c>
      <c r="E35" s="19">
        <f>B18</f>
        <v>4</v>
      </c>
      <c r="F35" s="19">
        <f>D18</f>
        <v>6</v>
      </c>
      <c r="G35" s="19">
        <f>E18</f>
        <v>7</v>
      </c>
      <c r="H35" s="19">
        <f>F18</f>
        <v>8</v>
      </c>
      <c r="I35" s="19">
        <f>G18</f>
        <v>9</v>
      </c>
      <c r="J35" s="19">
        <f>H18</f>
        <v>10</v>
      </c>
      <c r="K35" s="19">
        <f>J18</f>
        <v>12</v>
      </c>
      <c r="L35" s="19">
        <f>L18</f>
        <v>14</v>
      </c>
      <c r="M35" s="19">
        <f>M18</f>
        <v>15</v>
      </c>
      <c r="N35" s="19">
        <f>N18</f>
        <v>16</v>
      </c>
      <c r="O35" s="19">
        <f>O18</f>
        <v>17</v>
      </c>
      <c r="P35" s="19">
        <f>P18</f>
        <v>18</v>
      </c>
      <c r="Q35" s="48">
        <f t="shared" si="39"/>
        <v>10</v>
      </c>
      <c r="R35" s="49"/>
      <c r="S35" s="50"/>
      <c r="AA35" s="1">
        <f t="shared" si="22"/>
        <v>1</v>
      </c>
      <c r="AB35" s="1">
        <f t="shared" si="23"/>
        <v>1</v>
      </c>
      <c r="AC35" s="1">
        <f t="shared" si="24"/>
        <v>1</v>
      </c>
      <c r="AD35" s="1">
        <f t="shared" si="25"/>
        <v>1</v>
      </c>
      <c r="AE35" s="1">
        <f t="shared" si="26"/>
        <v>0</v>
      </c>
      <c r="AF35" s="1">
        <f t="shared" si="27"/>
        <v>1</v>
      </c>
      <c r="AG35" s="1">
        <f t="shared" si="28"/>
        <v>1</v>
      </c>
      <c r="AH35" s="1">
        <f t="shared" si="29"/>
        <v>0</v>
      </c>
      <c r="AI35" s="1">
        <f t="shared" si="30"/>
        <v>0</v>
      </c>
      <c r="AJ35" s="1">
        <f t="shared" si="31"/>
        <v>1</v>
      </c>
      <c r="AK35" s="1">
        <f t="shared" si="32"/>
        <v>1</v>
      </c>
      <c r="AL35" s="1">
        <f t="shared" si="33"/>
        <v>1</v>
      </c>
      <c r="AM35" s="1">
        <f t="shared" si="34"/>
        <v>0</v>
      </c>
      <c r="AN35" s="1">
        <f t="shared" si="35"/>
        <v>0</v>
      </c>
      <c r="AO35" s="1">
        <f t="shared" si="36"/>
        <v>1</v>
      </c>
    </row>
    <row r="36" spans="1:41" x14ac:dyDescent="0.25">
      <c r="A36" s="24">
        <v>16</v>
      </c>
      <c r="B36" s="19">
        <f t="shared" si="20"/>
        <v>1</v>
      </c>
      <c r="C36" s="19">
        <f t="shared" si="16"/>
        <v>2</v>
      </c>
      <c r="D36" s="19">
        <f t="shared" si="16"/>
        <v>3</v>
      </c>
      <c r="E36" s="19">
        <f t="shared" ref="E36:L36" si="48">C18</f>
        <v>5</v>
      </c>
      <c r="F36" s="19">
        <f t="shared" si="48"/>
        <v>6</v>
      </c>
      <c r="G36" s="19">
        <f t="shared" si="48"/>
        <v>7</v>
      </c>
      <c r="H36" s="19">
        <f t="shared" si="48"/>
        <v>8</v>
      </c>
      <c r="I36" s="19">
        <f t="shared" si="48"/>
        <v>9</v>
      </c>
      <c r="J36" s="19">
        <f t="shared" si="48"/>
        <v>10</v>
      </c>
      <c r="K36" s="19">
        <f t="shared" si="48"/>
        <v>11</v>
      </c>
      <c r="L36" s="19">
        <f t="shared" si="48"/>
        <v>12</v>
      </c>
      <c r="M36" s="19">
        <f>L18</f>
        <v>14</v>
      </c>
      <c r="N36" s="19">
        <f>M18</f>
        <v>15</v>
      </c>
      <c r="O36" s="19">
        <f>N18</f>
        <v>16</v>
      </c>
      <c r="P36" s="19">
        <f>O18</f>
        <v>17</v>
      </c>
      <c r="Q36" s="48">
        <f t="shared" si="39"/>
        <v>9</v>
      </c>
      <c r="R36" s="49"/>
      <c r="S36" s="50"/>
      <c r="AA36" s="1">
        <f t="shared" si="22"/>
        <v>1</v>
      </c>
      <c r="AB36" s="1">
        <f t="shared" si="23"/>
        <v>1</v>
      </c>
      <c r="AC36" s="1">
        <f t="shared" si="24"/>
        <v>1</v>
      </c>
      <c r="AD36" s="1">
        <f t="shared" si="25"/>
        <v>1</v>
      </c>
      <c r="AE36" s="1">
        <f t="shared" si="26"/>
        <v>0</v>
      </c>
      <c r="AF36" s="1">
        <f t="shared" si="27"/>
        <v>1</v>
      </c>
      <c r="AG36" s="1">
        <f t="shared" si="28"/>
        <v>1</v>
      </c>
      <c r="AH36" s="1">
        <f t="shared" si="29"/>
        <v>0</v>
      </c>
      <c r="AI36" s="1">
        <f t="shared" si="30"/>
        <v>0</v>
      </c>
      <c r="AJ36" s="1">
        <f t="shared" si="31"/>
        <v>0</v>
      </c>
      <c r="AK36" s="1">
        <f t="shared" si="32"/>
        <v>1</v>
      </c>
      <c r="AL36" s="1">
        <f t="shared" si="33"/>
        <v>1</v>
      </c>
      <c r="AM36" s="1">
        <f t="shared" si="34"/>
        <v>1</v>
      </c>
      <c r="AN36" s="1">
        <f t="shared" si="35"/>
        <v>0</v>
      </c>
      <c r="AO36" s="1">
        <f t="shared" si="36"/>
        <v>0</v>
      </c>
    </row>
    <row r="37" spans="1:41" x14ac:dyDescent="0.25">
      <c r="A37" s="24">
        <v>17</v>
      </c>
      <c r="B37" s="19">
        <f t="shared" si="20"/>
        <v>1</v>
      </c>
      <c r="C37" s="19">
        <f t="shared" si="20"/>
        <v>2</v>
      </c>
      <c r="D37" s="19">
        <f t="shared" si="20"/>
        <v>3</v>
      </c>
      <c r="E37" s="19">
        <f t="shared" ref="E37:J37" si="49">C18</f>
        <v>5</v>
      </c>
      <c r="F37" s="19">
        <f t="shared" si="49"/>
        <v>6</v>
      </c>
      <c r="G37" s="19">
        <f t="shared" si="49"/>
        <v>7</v>
      </c>
      <c r="H37" s="19">
        <f t="shared" si="49"/>
        <v>8</v>
      </c>
      <c r="I37" s="19">
        <f t="shared" si="49"/>
        <v>9</v>
      </c>
      <c r="J37" s="19">
        <f t="shared" si="49"/>
        <v>10</v>
      </c>
      <c r="K37" s="19">
        <f>J18</f>
        <v>12</v>
      </c>
      <c r="L37" s="19">
        <f>K18</f>
        <v>13</v>
      </c>
      <c r="M37" s="19">
        <f>L18</f>
        <v>14</v>
      </c>
      <c r="N37" s="19">
        <f>N18</f>
        <v>16</v>
      </c>
      <c r="O37" s="19">
        <f>O18</f>
        <v>17</v>
      </c>
      <c r="P37" s="19">
        <f>P18</f>
        <v>18</v>
      </c>
      <c r="Q37" s="48">
        <f t="shared" si="39"/>
        <v>10</v>
      </c>
      <c r="R37" s="49"/>
      <c r="S37" s="50"/>
      <c r="AA37" s="1">
        <f t="shared" si="22"/>
        <v>1</v>
      </c>
      <c r="AB37" s="1">
        <f t="shared" si="23"/>
        <v>1</v>
      </c>
      <c r="AC37" s="1">
        <f t="shared" si="24"/>
        <v>1</v>
      </c>
      <c r="AD37" s="1">
        <f t="shared" si="25"/>
        <v>1</v>
      </c>
      <c r="AE37" s="1">
        <f t="shared" si="26"/>
        <v>0</v>
      </c>
      <c r="AF37" s="1">
        <f t="shared" si="27"/>
        <v>1</v>
      </c>
      <c r="AG37" s="1">
        <f t="shared" si="28"/>
        <v>1</v>
      </c>
      <c r="AH37" s="1">
        <f t="shared" si="29"/>
        <v>0</v>
      </c>
      <c r="AI37" s="1">
        <f t="shared" si="30"/>
        <v>0</v>
      </c>
      <c r="AJ37" s="1">
        <f t="shared" si="31"/>
        <v>1</v>
      </c>
      <c r="AK37" s="1">
        <f t="shared" si="32"/>
        <v>1</v>
      </c>
      <c r="AL37" s="1">
        <f t="shared" si="33"/>
        <v>1</v>
      </c>
      <c r="AM37" s="1">
        <f t="shared" si="34"/>
        <v>0</v>
      </c>
      <c r="AN37" s="1">
        <f t="shared" si="35"/>
        <v>0</v>
      </c>
      <c r="AO37" s="1">
        <f t="shared" si="36"/>
        <v>1</v>
      </c>
    </row>
    <row r="38" spans="1:41" x14ac:dyDescent="0.25">
      <c r="A38" s="24">
        <v>18</v>
      </c>
      <c r="B38" s="19">
        <f t="shared" si="20"/>
        <v>1</v>
      </c>
      <c r="C38" s="19">
        <f t="shared" si="20"/>
        <v>2</v>
      </c>
      <c r="D38" s="19">
        <f t="shared" si="20"/>
        <v>3</v>
      </c>
      <c r="E38" s="19">
        <f t="shared" ref="E38:J38" si="50">D18</f>
        <v>6</v>
      </c>
      <c r="F38" s="19">
        <f t="shared" si="50"/>
        <v>7</v>
      </c>
      <c r="G38" s="19">
        <f t="shared" si="50"/>
        <v>8</v>
      </c>
      <c r="H38" s="19">
        <f t="shared" si="50"/>
        <v>9</v>
      </c>
      <c r="I38" s="19">
        <f t="shared" si="50"/>
        <v>10</v>
      </c>
      <c r="J38" s="19">
        <f t="shared" si="50"/>
        <v>11</v>
      </c>
      <c r="K38" s="19">
        <f t="shared" ref="K38:P38" si="51">K18</f>
        <v>13</v>
      </c>
      <c r="L38" s="19">
        <f t="shared" si="51"/>
        <v>14</v>
      </c>
      <c r="M38" s="19">
        <f t="shared" si="51"/>
        <v>15</v>
      </c>
      <c r="N38" s="19">
        <f t="shared" si="51"/>
        <v>16</v>
      </c>
      <c r="O38" s="19">
        <f t="shared" si="51"/>
        <v>17</v>
      </c>
      <c r="P38" s="19">
        <f t="shared" si="51"/>
        <v>18</v>
      </c>
      <c r="Q38" s="48">
        <f t="shared" si="39"/>
        <v>9</v>
      </c>
      <c r="R38" s="49"/>
      <c r="S38" s="50"/>
      <c r="AA38" s="1">
        <f t="shared" si="22"/>
        <v>1</v>
      </c>
      <c r="AB38" s="1">
        <f t="shared" si="23"/>
        <v>1</v>
      </c>
      <c r="AC38" s="1">
        <f t="shared" si="24"/>
        <v>1</v>
      </c>
      <c r="AD38" s="1">
        <f t="shared" si="25"/>
        <v>0</v>
      </c>
      <c r="AE38" s="1">
        <f t="shared" si="26"/>
        <v>1</v>
      </c>
      <c r="AF38" s="1">
        <f t="shared" si="27"/>
        <v>1</v>
      </c>
      <c r="AG38" s="1">
        <f t="shared" si="28"/>
        <v>0</v>
      </c>
      <c r="AH38" s="1">
        <f t="shared" si="29"/>
        <v>0</v>
      </c>
      <c r="AI38" s="1">
        <f t="shared" si="30"/>
        <v>0</v>
      </c>
      <c r="AJ38" s="1">
        <f t="shared" si="31"/>
        <v>1</v>
      </c>
      <c r="AK38" s="1">
        <f t="shared" si="32"/>
        <v>1</v>
      </c>
      <c r="AL38" s="1">
        <f t="shared" si="33"/>
        <v>1</v>
      </c>
      <c r="AM38" s="1">
        <f t="shared" si="34"/>
        <v>0</v>
      </c>
      <c r="AN38" s="1">
        <f t="shared" si="35"/>
        <v>0</v>
      </c>
      <c r="AO38" s="1">
        <f t="shared" si="36"/>
        <v>1</v>
      </c>
    </row>
    <row r="39" spans="1:41" ht="15" customHeight="1" x14ac:dyDescent="0.25">
      <c r="A39" s="53" t="s">
        <v>20</v>
      </c>
      <c r="B39" s="53"/>
      <c r="C39" s="53"/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</row>
    <row r="40" spans="1:41" ht="9" customHeight="1" x14ac:dyDescent="0.25">
      <c r="A40" s="53"/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53"/>
      <c r="P40" s="53"/>
      <c r="Q40" s="53"/>
      <c r="R40" s="53"/>
      <c r="S40" s="53"/>
    </row>
    <row r="41" spans="1:41" ht="11.25" customHeight="1" x14ac:dyDescent="0.25">
      <c r="A41" s="53"/>
      <c r="B41" s="53"/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53"/>
      <c r="P41" s="53"/>
      <c r="Q41" s="53"/>
      <c r="R41" s="53"/>
      <c r="S41" s="53"/>
    </row>
    <row r="42" spans="1:41" x14ac:dyDescent="0.25">
      <c r="A42" s="16"/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</row>
    <row r="43" spans="1:41" x14ac:dyDescent="0.25">
      <c r="A43" s="45" t="s">
        <v>24</v>
      </c>
      <c r="B43" s="45"/>
      <c r="C43" s="45"/>
      <c r="D43" s="45"/>
      <c r="E43" s="45"/>
      <c r="F43" s="45"/>
      <c r="G43" s="45"/>
      <c r="H43" s="45"/>
      <c r="I43" s="45"/>
      <c r="J43" s="45"/>
      <c r="K43" s="45"/>
      <c r="L43" s="45"/>
      <c r="M43" s="45"/>
      <c r="N43" s="45"/>
      <c r="O43" s="45"/>
      <c r="P43" s="45"/>
      <c r="Q43" s="45"/>
      <c r="R43" s="45"/>
      <c r="S43" s="45"/>
    </row>
    <row r="44" spans="1:41" ht="18.75" x14ac:dyDescent="0.25">
      <c r="A44" s="46" t="s">
        <v>25</v>
      </c>
      <c r="B44" s="46"/>
      <c r="C44" s="46"/>
      <c r="D44" s="46"/>
      <c r="E44" s="46"/>
      <c r="F44" s="46"/>
      <c r="G44" s="46"/>
      <c r="H44" s="46"/>
      <c r="I44" s="46"/>
      <c r="J44" s="46"/>
      <c r="K44" s="46"/>
      <c r="L44" s="46"/>
      <c r="M44" s="46"/>
      <c r="N44" s="46"/>
      <c r="O44" s="46"/>
      <c r="P44" s="46"/>
      <c r="Q44" s="46"/>
      <c r="R44" s="46"/>
      <c r="S44" s="46"/>
    </row>
    <row r="47" spans="1:41" hidden="1" x14ac:dyDescent="0.25">
      <c r="B47" s="1">
        <f>B$16</f>
        <v>1</v>
      </c>
      <c r="C47" s="1">
        <f t="shared" ref="C47:M56" si="52">C$16</f>
        <v>2</v>
      </c>
      <c r="D47" s="1">
        <f t="shared" si="52"/>
        <v>3</v>
      </c>
      <c r="E47" s="1">
        <f t="shared" si="52"/>
        <v>0</v>
      </c>
      <c r="F47" s="1">
        <f t="shared" si="52"/>
        <v>0</v>
      </c>
      <c r="G47" s="1">
        <f t="shared" si="52"/>
        <v>0</v>
      </c>
      <c r="H47" s="1">
        <f t="shared" si="52"/>
        <v>0</v>
      </c>
      <c r="I47" s="1">
        <f t="shared" si="52"/>
        <v>0</v>
      </c>
      <c r="J47" s="1">
        <f t="shared" si="52"/>
        <v>0</v>
      </c>
      <c r="K47" s="1">
        <f t="shared" si="52"/>
        <v>0</v>
      </c>
      <c r="L47" s="1">
        <f t="shared" si="52"/>
        <v>0</v>
      </c>
      <c r="M47" s="1">
        <f t="shared" si="52"/>
        <v>0</v>
      </c>
      <c r="N47" s="1">
        <f>B18</f>
        <v>4</v>
      </c>
      <c r="O47" s="1">
        <f>D18</f>
        <v>6</v>
      </c>
      <c r="P47" s="1">
        <f>K18</f>
        <v>13</v>
      </c>
    </row>
    <row r="48" spans="1:41" hidden="1" x14ac:dyDescent="0.25">
      <c r="B48" s="1">
        <f t="shared" ref="B48:B56" si="53">B$16</f>
        <v>1</v>
      </c>
      <c r="C48" s="1">
        <f t="shared" si="52"/>
        <v>2</v>
      </c>
      <c r="D48" s="1">
        <f t="shared" si="52"/>
        <v>3</v>
      </c>
      <c r="E48" s="1">
        <f t="shared" si="52"/>
        <v>0</v>
      </c>
      <c r="F48" s="1">
        <f t="shared" si="52"/>
        <v>0</v>
      </c>
      <c r="G48" s="1">
        <f t="shared" si="52"/>
        <v>0</v>
      </c>
      <c r="H48" s="1">
        <f t="shared" si="52"/>
        <v>0</v>
      </c>
      <c r="I48" s="1">
        <f t="shared" si="52"/>
        <v>0</v>
      </c>
      <c r="J48" s="1">
        <f t="shared" si="52"/>
        <v>0</v>
      </c>
      <c r="K48" s="1">
        <f t="shared" si="52"/>
        <v>0</v>
      </c>
      <c r="L48" s="1">
        <f t="shared" si="52"/>
        <v>0</v>
      </c>
      <c r="M48" s="1">
        <f t="shared" si="52"/>
        <v>0</v>
      </c>
      <c r="N48" s="1">
        <f>B18</f>
        <v>4</v>
      </c>
      <c r="O48" s="1">
        <f>E18</f>
        <v>7</v>
      </c>
      <c r="P48" s="1">
        <f>F18</f>
        <v>8</v>
      </c>
    </row>
    <row r="49" spans="2:16" hidden="1" x14ac:dyDescent="0.25">
      <c r="B49" s="1">
        <f t="shared" si="53"/>
        <v>1</v>
      </c>
      <c r="C49" s="1">
        <f t="shared" si="52"/>
        <v>2</v>
      </c>
      <c r="D49" s="1">
        <f t="shared" si="52"/>
        <v>3</v>
      </c>
      <c r="E49" s="1">
        <f t="shared" si="52"/>
        <v>0</v>
      </c>
      <c r="F49" s="1">
        <f t="shared" si="52"/>
        <v>0</v>
      </c>
      <c r="G49" s="1">
        <f t="shared" si="52"/>
        <v>0</v>
      </c>
      <c r="H49" s="1">
        <f t="shared" si="52"/>
        <v>0</v>
      </c>
      <c r="I49" s="1">
        <f t="shared" si="52"/>
        <v>0</v>
      </c>
      <c r="J49" s="1">
        <f t="shared" si="52"/>
        <v>0</v>
      </c>
      <c r="K49" s="1">
        <f t="shared" si="52"/>
        <v>0</v>
      </c>
      <c r="L49" s="1">
        <f t="shared" si="52"/>
        <v>0</v>
      </c>
      <c r="M49" s="1">
        <f t="shared" si="52"/>
        <v>0</v>
      </c>
      <c r="N49" s="1">
        <f>C18</f>
        <v>5</v>
      </c>
      <c r="O49" s="1">
        <f>F18</f>
        <v>8</v>
      </c>
      <c r="P49" s="1">
        <f>J18</f>
        <v>12</v>
      </c>
    </row>
    <row r="50" spans="2:16" hidden="1" x14ac:dyDescent="0.25">
      <c r="B50" s="1">
        <f t="shared" si="53"/>
        <v>1</v>
      </c>
      <c r="C50" s="1">
        <f t="shared" si="52"/>
        <v>2</v>
      </c>
      <c r="D50" s="1">
        <f t="shared" si="52"/>
        <v>3</v>
      </c>
      <c r="E50" s="1">
        <f t="shared" si="52"/>
        <v>0</v>
      </c>
      <c r="F50" s="1">
        <f t="shared" si="52"/>
        <v>0</v>
      </c>
      <c r="G50" s="1">
        <f t="shared" si="52"/>
        <v>0</v>
      </c>
      <c r="H50" s="1">
        <f t="shared" si="52"/>
        <v>0</v>
      </c>
      <c r="I50" s="1">
        <f t="shared" si="52"/>
        <v>0</v>
      </c>
      <c r="J50" s="1">
        <f t="shared" si="52"/>
        <v>0</v>
      </c>
      <c r="K50" s="1">
        <f t="shared" si="52"/>
        <v>0</v>
      </c>
      <c r="L50" s="1">
        <f t="shared" si="52"/>
        <v>0</v>
      </c>
      <c r="M50" s="1">
        <f t="shared" si="52"/>
        <v>0</v>
      </c>
      <c r="N50" s="1">
        <f>C18</f>
        <v>5</v>
      </c>
      <c r="O50" s="1">
        <f>G18</f>
        <v>9</v>
      </c>
      <c r="P50" s="1">
        <f>L18</f>
        <v>14</v>
      </c>
    </row>
    <row r="51" spans="2:16" hidden="1" x14ac:dyDescent="0.25">
      <c r="B51" s="1">
        <f t="shared" si="53"/>
        <v>1</v>
      </c>
      <c r="C51" s="1">
        <f t="shared" si="52"/>
        <v>2</v>
      </c>
      <c r="D51" s="1">
        <f t="shared" si="52"/>
        <v>3</v>
      </c>
      <c r="E51" s="1">
        <f t="shared" si="52"/>
        <v>0</v>
      </c>
      <c r="F51" s="1">
        <f t="shared" si="52"/>
        <v>0</v>
      </c>
      <c r="G51" s="1">
        <f t="shared" si="52"/>
        <v>0</v>
      </c>
      <c r="H51" s="1">
        <f t="shared" si="52"/>
        <v>0</v>
      </c>
      <c r="I51" s="1">
        <f t="shared" si="52"/>
        <v>0</v>
      </c>
      <c r="J51" s="1">
        <f t="shared" si="52"/>
        <v>0</v>
      </c>
      <c r="K51" s="1">
        <f t="shared" si="52"/>
        <v>0</v>
      </c>
      <c r="L51" s="1">
        <f t="shared" si="52"/>
        <v>0</v>
      </c>
      <c r="M51" s="1">
        <f t="shared" si="52"/>
        <v>0</v>
      </c>
      <c r="N51" s="1">
        <f>C18</f>
        <v>5</v>
      </c>
      <c r="O51" s="1">
        <f>H18</f>
        <v>10</v>
      </c>
      <c r="P51" s="1">
        <f>I18</f>
        <v>11</v>
      </c>
    </row>
    <row r="52" spans="2:16" hidden="1" x14ac:dyDescent="0.25">
      <c r="B52" s="1">
        <f t="shared" si="53"/>
        <v>1</v>
      </c>
      <c r="C52" s="1">
        <f t="shared" si="52"/>
        <v>2</v>
      </c>
      <c r="D52" s="1">
        <f t="shared" si="52"/>
        <v>3</v>
      </c>
      <c r="E52" s="1">
        <f t="shared" si="52"/>
        <v>0</v>
      </c>
      <c r="F52" s="1">
        <f t="shared" si="52"/>
        <v>0</v>
      </c>
      <c r="G52" s="1">
        <f t="shared" si="52"/>
        <v>0</v>
      </c>
      <c r="H52" s="1">
        <f t="shared" si="52"/>
        <v>0</v>
      </c>
      <c r="I52" s="1">
        <f t="shared" si="52"/>
        <v>0</v>
      </c>
      <c r="J52" s="1">
        <f t="shared" si="52"/>
        <v>0</v>
      </c>
      <c r="K52" s="1">
        <f t="shared" si="52"/>
        <v>0</v>
      </c>
      <c r="L52" s="1">
        <f t="shared" si="52"/>
        <v>0</v>
      </c>
      <c r="M52" s="1">
        <f t="shared" si="52"/>
        <v>0</v>
      </c>
      <c r="N52" s="1">
        <f>D18</f>
        <v>6</v>
      </c>
      <c r="O52" s="1">
        <f>E18</f>
        <v>7</v>
      </c>
      <c r="P52" s="1">
        <f>K18</f>
        <v>13</v>
      </c>
    </row>
    <row r="53" spans="2:16" hidden="1" x14ac:dyDescent="0.25">
      <c r="B53" s="1">
        <f t="shared" si="53"/>
        <v>1</v>
      </c>
      <c r="C53" s="1">
        <f t="shared" si="52"/>
        <v>2</v>
      </c>
      <c r="D53" s="1">
        <f t="shared" si="52"/>
        <v>3</v>
      </c>
      <c r="E53" s="1">
        <f t="shared" si="52"/>
        <v>0</v>
      </c>
      <c r="F53" s="1">
        <f t="shared" si="52"/>
        <v>0</v>
      </c>
      <c r="G53" s="1">
        <f t="shared" si="52"/>
        <v>0</v>
      </c>
      <c r="H53" s="1">
        <f t="shared" si="52"/>
        <v>0</v>
      </c>
      <c r="I53" s="1">
        <f t="shared" si="52"/>
        <v>0</v>
      </c>
      <c r="J53" s="1">
        <f t="shared" si="52"/>
        <v>0</v>
      </c>
      <c r="K53" s="1">
        <f t="shared" si="52"/>
        <v>0</v>
      </c>
      <c r="L53" s="1">
        <f t="shared" si="52"/>
        <v>0</v>
      </c>
      <c r="M53" s="1">
        <f t="shared" si="52"/>
        <v>0</v>
      </c>
      <c r="N53" s="1">
        <f>F18</f>
        <v>8</v>
      </c>
      <c r="O53" s="1">
        <f>G18</f>
        <v>9</v>
      </c>
      <c r="P53" s="1">
        <f>I18</f>
        <v>11</v>
      </c>
    </row>
    <row r="54" spans="2:16" hidden="1" x14ac:dyDescent="0.25">
      <c r="B54" s="1">
        <f t="shared" si="53"/>
        <v>1</v>
      </c>
      <c r="C54" s="1">
        <f t="shared" si="52"/>
        <v>2</v>
      </c>
      <c r="D54" s="1">
        <f t="shared" si="52"/>
        <v>3</v>
      </c>
      <c r="E54" s="1">
        <f t="shared" si="52"/>
        <v>0</v>
      </c>
      <c r="F54" s="1">
        <f t="shared" si="52"/>
        <v>0</v>
      </c>
      <c r="G54" s="1">
        <f t="shared" si="52"/>
        <v>0</v>
      </c>
      <c r="H54" s="1">
        <f t="shared" si="52"/>
        <v>0</v>
      </c>
      <c r="I54" s="1">
        <f t="shared" si="52"/>
        <v>0</v>
      </c>
      <c r="J54" s="1">
        <f t="shared" si="52"/>
        <v>0</v>
      </c>
      <c r="K54" s="1">
        <f t="shared" si="52"/>
        <v>0</v>
      </c>
      <c r="L54" s="1">
        <f t="shared" si="52"/>
        <v>0</v>
      </c>
      <c r="M54" s="1">
        <f t="shared" si="52"/>
        <v>0</v>
      </c>
      <c r="N54" s="1">
        <f>F18</f>
        <v>8</v>
      </c>
      <c r="O54" s="1">
        <f>H18</f>
        <v>10</v>
      </c>
      <c r="P54" s="1">
        <f>L18</f>
        <v>14</v>
      </c>
    </row>
    <row r="55" spans="2:16" hidden="1" x14ac:dyDescent="0.25">
      <c r="B55" s="1">
        <f t="shared" si="53"/>
        <v>1</v>
      </c>
      <c r="C55" s="1">
        <f t="shared" si="52"/>
        <v>2</v>
      </c>
      <c r="D55" s="1">
        <f t="shared" si="52"/>
        <v>3</v>
      </c>
      <c r="E55" s="1">
        <f t="shared" si="52"/>
        <v>0</v>
      </c>
      <c r="F55" s="1">
        <f t="shared" si="52"/>
        <v>0</v>
      </c>
      <c r="G55" s="1">
        <f t="shared" si="52"/>
        <v>0</v>
      </c>
      <c r="H55" s="1">
        <f t="shared" si="52"/>
        <v>0</v>
      </c>
      <c r="I55" s="1">
        <f t="shared" si="52"/>
        <v>0</v>
      </c>
      <c r="J55" s="1">
        <f t="shared" si="52"/>
        <v>0</v>
      </c>
      <c r="K55" s="1">
        <f t="shared" si="52"/>
        <v>0</v>
      </c>
      <c r="L55" s="1">
        <f t="shared" si="52"/>
        <v>0</v>
      </c>
      <c r="M55" s="1">
        <f t="shared" si="52"/>
        <v>0</v>
      </c>
      <c r="N55" s="1">
        <f>G18</f>
        <v>9</v>
      </c>
      <c r="O55" s="1">
        <f>H18</f>
        <v>10</v>
      </c>
      <c r="P55" s="1">
        <f>J18</f>
        <v>12</v>
      </c>
    </row>
    <row r="56" spans="2:16" hidden="1" x14ac:dyDescent="0.25">
      <c r="B56" s="1">
        <f t="shared" si="53"/>
        <v>1</v>
      </c>
      <c r="C56" s="1">
        <f t="shared" si="52"/>
        <v>2</v>
      </c>
      <c r="D56" s="1">
        <f t="shared" si="52"/>
        <v>3</v>
      </c>
      <c r="E56" s="1">
        <f t="shared" si="52"/>
        <v>0</v>
      </c>
      <c r="F56" s="1">
        <f t="shared" si="52"/>
        <v>0</v>
      </c>
      <c r="G56" s="1">
        <f t="shared" si="52"/>
        <v>0</v>
      </c>
      <c r="H56" s="1">
        <f t="shared" si="52"/>
        <v>0</v>
      </c>
      <c r="I56" s="1">
        <f t="shared" si="52"/>
        <v>0</v>
      </c>
      <c r="J56" s="1">
        <f t="shared" si="52"/>
        <v>0</v>
      </c>
      <c r="K56" s="1">
        <f t="shared" si="52"/>
        <v>0</v>
      </c>
      <c r="L56" s="1">
        <f t="shared" si="52"/>
        <v>0</v>
      </c>
      <c r="M56" s="1">
        <f t="shared" si="52"/>
        <v>0</v>
      </c>
      <c r="N56" s="1">
        <f>I18</f>
        <v>11</v>
      </c>
      <c r="O56" s="1">
        <f>J18</f>
        <v>12</v>
      </c>
      <c r="P56" s="1">
        <f>L18</f>
        <v>14</v>
      </c>
    </row>
  </sheetData>
  <sheetProtection password="E8CA" sheet="1" objects="1" scenarios="1"/>
  <mergeCells count="58">
    <mergeCell ref="AV13:AY13"/>
    <mergeCell ref="AS15:AT15"/>
    <mergeCell ref="AS16:AT17"/>
    <mergeCell ref="AS18:AT18"/>
    <mergeCell ref="AS19:AT19"/>
    <mergeCell ref="A1:BA6"/>
    <mergeCell ref="J8:R8"/>
    <mergeCell ref="S8:V10"/>
    <mergeCell ref="AV8:BA8"/>
    <mergeCell ref="B9:D9"/>
    <mergeCell ref="E9:F9"/>
    <mergeCell ref="J9:R9"/>
    <mergeCell ref="AS8:AT8"/>
    <mergeCell ref="S11:V12"/>
    <mergeCell ref="AV9:AY9"/>
    <mergeCell ref="AV10:AY10"/>
    <mergeCell ref="AV11:AY11"/>
    <mergeCell ref="AV12:AY12"/>
    <mergeCell ref="B15:R15"/>
    <mergeCell ref="B17:R17"/>
    <mergeCell ref="B14:X14"/>
    <mergeCell ref="AV15:BA15"/>
    <mergeCell ref="AV16:AY16"/>
    <mergeCell ref="S15:T15"/>
    <mergeCell ref="S16:T16"/>
    <mergeCell ref="U15:X15"/>
    <mergeCell ref="AV17:AY17"/>
    <mergeCell ref="AV18:AY18"/>
    <mergeCell ref="AV19:AY19"/>
    <mergeCell ref="Q21:S21"/>
    <mergeCell ref="Q22:S22"/>
    <mergeCell ref="Q20:S20"/>
    <mergeCell ref="S17:T17"/>
    <mergeCell ref="S18:T18"/>
    <mergeCell ref="U16:X18"/>
    <mergeCell ref="AS20:AT20"/>
    <mergeCell ref="Q32:S32"/>
    <mergeCell ref="Q33:S33"/>
    <mergeCell ref="AS21:AT22"/>
    <mergeCell ref="A39:S41"/>
    <mergeCell ref="AS24:BA27"/>
    <mergeCell ref="Q25:S25"/>
    <mergeCell ref="Q26:S26"/>
    <mergeCell ref="Q29:S29"/>
    <mergeCell ref="Q23:S23"/>
    <mergeCell ref="Q24:S24"/>
    <mergeCell ref="Q27:S27"/>
    <mergeCell ref="A43:S43"/>
    <mergeCell ref="A44:S44"/>
    <mergeCell ref="B20:P20"/>
    <mergeCell ref="Q28:S28"/>
    <mergeCell ref="Q34:S34"/>
    <mergeCell ref="Q35:S35"/>
    <mergeCell ref="Q36:S36"/>
    <mergeCell ref="Q37:S37"/>
    <mergeCell ref="Q38:S38"/>
    <mergeCell ref="Q30:S30"/>
    <mergeCell ref="Q31:S31"/>
  </mergeCells>
  <conditionalFormatting sqref="B16:G16 B18:R18 B21:P38">
    <cfRule type="expression" dxfId="20" priority="255" stopIfTrue="1">
      <formula>COUNTIF($C$11:$Q$11,B16)</formula>
    </cfRule>
  </conditionalFormatting>
  <conditionalFormatting sqref="B16:G16 B18:R18">
    <cfRule type="duplicateValues" dxfId="19" priority="254"/>
  </conditionalFormatting>
  <conditionalFormatting sqref="Y17:Y18 S16">
    <cfRule type="cellIs" dxfId="18" priority="252" operator="equal">
      <formula>14</formula>
    </cfRule>
  </conditionalFormatting>
  <conditionalFormatting sqref="BA9:BA13">
    <cfRule type="cellIs" dxfId="17" priority="248" stopIfTrue="1" operator="greaterThan">
      <formula>0</formula>
    </cfRule>
  </conditionalFormatting>
  <conditionalFormatting sqref="AS18:AT18">
    <cfRule type="cellIs" dxfId="16" priority="28" stopIfTrue="1" operator="equal">
      <formula>"Lucro"</formula>
    </cfRule>
    <cfRule type="cellIs" dxfId="15" priority="29" stopIfTrue="1" operator="equal">
      <formula>"Prejuízo"</formula>
    </cfRule>
  </conditionalFormatting>
  <conditionalFormatting sqref="Q21:Q34">
    <cfRule type="cellIs" dxfId="14" priority="24" operator="equal">
      <formula>15</formula>
    </cfRule>
    <cfRule type="cellIs" dxfId="13" priority="25" operator="equal">
      <formula>14</formula>
    </cfRule>
  </conditionalFormatting>
  <conditionalFormatting sqref="Q21:Q34">
    <cfRule type="cellIs" dxfId="12" priority="21" operator="equal">
      <formula>15</formula>
    </cfRule>
    <cfRule type="cellIs" dxfId="11" priority="22" operator="equal">
      <formula>14</formula>
    </cfRule>
    <cfRule type="cellIs" dxfId="10" priority="23" operator="between">
      <formula>11</formula>
      <formula>13</formula>
    </cfRule>
  </conditionalFormatting>
  <conditionalFormatting sqref="U16">
    <cfRule type="cellIs" dxfId="9" priority="14" operator="equal">
      <formula>15</formula>
    </cfRule>
    <cfRule type="cellIs" dxfId="8" priority="15" operator="equal">
      <formula>14</formula>
    </cfRule>
  </conditionalFormatting>
  <conditionalFormatting sqref="U16">
    <cfRule type="cellIs" dxfId="7" priority="11" operator="equal">
      <formula>15</formula>
    </cfRule>
    <cfRule type="cellIs" dxfId="6" priority="12" operator="equal">
      <formula>14</formula>
    </cfRule>
    <cfRule type="cellIs" dxfId="5" priority="13" operator="between">
      <formula>11</formula>
      <formula>13</formula>
    </cfRule>
  </conditionalFormatting>
  <conditionalFormatting sqref="Q35:Q38">
    <cfRule type="cellIs" dxfId="4" priority="9" operator="equal">
      <formula>15</formula>
    </cfRule>
    <cfRule type="cellIs" dxfId="3" priority="10" operator="equal">
      <formula>14</formula>
    </cfRule>
  </conditionalFormatting>
  <conditionalFormatting sqref="Q35:Q38">
    <cfRule type="cellIs" dxfId="2" priority="6" operator="equal">
      <formula>15</formula>
    </cfRule>
    <cfRule type="cellIs" dxfId="1" priority="7" operator="equal">
      <formula>14</formula>
    </cfRule>
    <cfRule type="cellIs" dxfId="0" priority="8" operator="between">
      <formula>11</formula>
      <formula>13</formula>
    </cfRule>
  </conditionalFormatting>
  <hyperlinks>
    <hyperlink ref="J9" r:id="rId1"/>
    <hyperlink ref="A39" r:id="rId2"/>
    <hyperlink ref="A44" r:id="rId3" display="http://www.soloterias.net.br/p/planilha-de-estatisticas-lotofacil.html"/>
    <hyperlink ref="A44:R44" r:id="rId4" display="Planilha de análise estatística Lotofácil"/>
    <hyperlink ref="AS24" r:id="rId5"/>
  </hyperlinks>
  <pageMargins left="0.511811024" right="0.511811024" top="0.78740157499999996" bottom="0.78740157499999996" header="0.31496062000000002" footer="0.31496062000000002"/>
  <pageSetup paperSize="9" orientation="portrait" r:id="rId6"/>
  <ignoredErrors>
    <ignoredError sqref="C11:Q11 AT9:AT13" unlockedFormula="1"/>
  </ignoredErrors>
  <drawing r:id="rId7"/>
  <legacyDrawing r:id="rId8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9" name="Scroll Bar 1">
              <controlPr defaultSize="0" autoPict="0">
                <anchor moveWithCells="1">
                  <from>
                    <xdr:col>6</xdr:col>
                    <xdr:colOff>19050</xdr:colOff>
                    <xdr:row>8</xdr:row>
                    <xdr:rowOff>0</xdr:rowOff>
                  </from>
                  <to>
                    <xdr:col>8</xdr:col>
                    <xdr:colOff>0</xdr:colOff>
                    <xdr:row>8</xdr:row>
                    <xdr:rowOff>152400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V5314"/>
  <sheetViews>
    <sheetView showGridLines="0" workbookViewId="0">
      <selection activeCell="D11" sqref="D11"/>
    </sheetView>
  </sheetViews>
  <sheetFormatPr defaultRowHeight="15" x14ac:dyDescent="0.25"/>
  <cols>
    <col min="1" max="1" width="9.140625" style="1"/>
    <col min="2" max="2" width="13.28515625" customWidth="1"/>
    <col min="3" max="17" width="5.5703125" style="1" customWidth="1"/>
    <col min="18" max="18" width="16.28515625" style="1" customWidth="1"/>
    <col min="19" max="19" width="17" style="1" customWidth="1"/>
    <col min="20" max="20" width="14.140625" customWidth="1"/>
  </cols>
  <sheetData>
    <row r="4" spans="1:22" s="27" customFormat="1" ht="21" customHeight="1" x14ac:dyDescent="0.25">
      <c r="A4" s="28" t="s">
        <v>0</v>
      </c>
      <c r="B4" s="28" t="s">
        <v>1</v>
      </c>
      <c r="C4" s="28" t="s">
        <v>2</v>
      </c>
      <c r="D4" s="28" t="s">
        <v>3</v>
      </c>
      <c r="E4" s="28" t="s">
        <v>4</v>
      </c>
      <c r="F4" s="28" t="s">
        <v>5</v>
      </c>
      <c r="G4" s="28" t="s">
        <v>6</v>
      </c>
      <c r="H4" s="28" t="s">
        <v>7</v>
      </c>
      <c r="I4" s="28" t="s">
        <v>8</v>
      </c>
      <c r="J4" s="28" t="s">
        <v>9</v>
      </c>
      <c r="K4" s="28" t="s">
        <v>10</v>
      </c>
      <c r="L4" s="28" t="s">
        <v>11</v>
      </c>
      <c r="M4" s="28" t="s">
        <v>12</v>
      </c>
      <c r="N4" s="28" t="s">
        <v>13</v>
      </c>
      <c r="O4" s="28" t="s">
        <v>14</v>
      </c>
      <c r="P4" s="28" t="s">
        <v>15</v>
      </c>
      <c r="Q4" s="28" t="s">
        <v>16</v>
      </c>
      <c r="R4" s="29">
        <v>15</v>
      </c>
      <c r="S4" s="29">
        <v>14</v>
      </c>
      <c r="T4" s="29">
        <v>13</v>
      </c>
      <c r="U4" s="29">
        <v>12</v>
      </c>
      <c r="V4" s="29">
        <v>11</v>
      </c>
    </row>
    <row r="5" spans="1:22" x14ac:dyDescent="0.25">
      <c r="A5" s="30">
        <v>1</v>
      </c>
      <c r="B5" s="31">
        <v>37893</v>
      </c>
      <c r="C5" s="32">
        <v>2</v>
      </c>
      <c r="D5" s="32">
        <v>3</v>
      </c>
      <c r="E5" s="32">
        <v>5</v>
      </c>
      <c r="F5" s="32">
        <v>6</v>
      </c>
      <c r="G5" s="32">
        <v>9</v>
      </c>
      <c r="H5" s="32">
        <v>10</v>
      </c>
      <c r="I5" s="32">
        <v>11</v>
      </c>
      <c r="J5" s="32">
        <v>13</v>
      </c>
      <c r="K5" s="32">
        <v>14</v>
      </c>
      <c r="L5" s="32">
        <v>16</v>
      </c>
      <c r="M5" s="32">
        <v>18</v>
      </c>
      <c r="N5" s="32">
        <v>20</v>
      </c>
      <c r="O5" s="32">
        <v>23</v>
      </c>
      <c r="P5" s="32">
        <v>24</v>
      </c>
      <c r="Q5" s="32">
        <v>25</v>
      </c>
      <c r="R5" s="33">
        <v>49765.82</v>
      </c>
      <c r="S5" s="33">
        <v>689.84</v>
      </c>
      <c r="T5" s="33">
        <v>10</v>
      </c>
      <c r="U5" s="33">
        <v>4</v>
      </c>
      <c r="V5" s="33">
        <v>2</v>
      </c>
    </row>
    <row r="6" spans="1:22" x14ac:dyDescent="0.25">
      <c r="A6" s="34">
        <v>2</v>
      </c>
      <c r="B6" s="35">
        <v>37900</v>
      </c>
      <c r="C6" s="36">
        <v>1</v>
      </c>
      <c r="D6" s="36">
        <v>4</v>
      </c>
      <c r="E6" s="36">
        <v>5</v>
      </c>
      <c r="F6" s="36">
        <v>6</v>
      </c>
      <c r="G6" s="36">
        <v>7</v>
      </c>
      <c r="H6" s="36">
        <v>9</v>
      </c>
      <c r="I6" s="36">
        <v>11</v>
      </c>
      <c r="J6" s="36">
        <v>12</v>
      </c>
      <c r="K6" s="36">
        <v>13</v>
      </c>
      <c r="L6" s="36">
        <v>15</v>
      </c>
      <c r="M6" s="36">
        <v>16</v>
      </c>
      <c r="N6" s="36">
        <v>19</v>
      </c>
      <c r="O6" s="36">
        <v>20</v>
      </c>
      <c r="P6" s="36">
        <v>23</v>
      </c>
      <c r="Q6" s="36">
        <v>24</v>
      </c>
      <c r="R6" s="37">
        <v>596323.69999999995</v>
      </c>
      <c r="S6" s="37">
        <v>1388.95</v>
      </c>
      <c r="T6" s="37">
        <v>10</v>
      </c>
      <c r="U6" s="37">
        <v>4</v>
      </c>
      <c r="V6" s="37">
        <v>2</v>
      </c>
    </row>
    <row r="7" spans="1:22" x14ac:dyDescent="0.25">
      <c r="A7" s="30">
        <v>3</v>
      </c>
      <c r="B7" s="31">
        <v>37907</v>
      </c>
      <c r="C7" s="32">
        <v>1</v>
      </c>
      <c r="D7" s="32">
        <v>4</v>
      </c>
      <c r="E7" s="32">
        <v>6</v>
      </c>
      <c r="F7" s="32">
        <v>7</v>
      </c>
      <c r="G7" s="32">
        <v>8</v>
      </c>
      <c r="H7" s="32">
        <v>9</v>
      </c>
      <c r="I7" s="32">
        <v>10</v>
      </c>
      <c r="J7" s="32">
        <v>11</v>
      </c>
      <c r="K7" s="32">
        <v>12</v>
      </c>
      <c r="L7" s="32">
        <v>14</v>
      </c>
      <c r="M7" s="32">
        <v>16</v>
      </c>
      <c r="N7" s="32">
        <v>17</v>
      </c>
      <c r="O7" s="32">
        <v>20</v>
      </c>
      <c r="P7" s="32">
        <v>23</v>
      </c>
      <c r="Q7" s="32">
        <v>24</v>
      </c>
      <c r="R7" s="33">
        <v>400623.7</v>
      </c>
      <c r="S7" s="33">
        <v>2173.36</v>
      </c>
      <c r="T7" s="33">
        <v>10</v>
      </c>
      <c r="U7" s="33">
        <v>4</v>
      </c>
      <c r="V7" s="33">
        <v>2</v>
      </c>
    </row>
    <row r="8" spans="1:22" x14ac:dyDescent="0.25">
      <c r="A8" s="34">
        <v>4</v>
      </c>
      <c r="B8" s="35">
        <v>37914</v>
      </c>
      <c r="C8" s="36">
        <v>1</v>
      </c>
      <c r="D8" s="36">
        <v>2</v>
      </c>
      <c r="E8" s="36">
        <v>4</v>
      </c>
      <c r="F8" s="36">
        <v>5</v>
      </c>
      <c r="G8" s="36">
        <v>8</v>
      </c>
      <c r="H8" s="36">
        <v>10</v>
      </c>
      <c r="I8" s="36">
        <v>12</v>
      </c>
      <c r="J8" s="36">
        <v>13</v>
      </c>
      <c r="K8" s="36">
        <v>16</v>
      </c>
      <c r="L8" s="36">
        <v>17</v>
      </c>
      <c r="M8" s="36">
        <v>18</v>
      </c>
      <c r="N8" s="36">
        <v>19</v>
      </c>
      <c r="O8" s="36">
        <v>23</v>
      </c>
      <c r="P8" s="36">
        <v>24</v>
      </c>
      <c r="Q8" s="36">
        <v>25</v>
      </c>
      <c r="R8" s="37">
        <v>902226.02</v>
      </c>
      <c r="S8" s="37">
        <v>1498.72</v>
      </c>
      <c r="T8" s="37">
        <v>10</v>
      </c>
      <c r="U8" s="37">
        <v>4</v>
      </c>
      <c r="V8" s="37">
        <v>2</v>
      </c>
    </row>
    <row r="9" spans="1:22" x14ac:dyDescent="0.25">
      <c r="A9" s="30">
        <v>5</v>
      </c>
      <c r="B9" s="31">
        <v>37921</v>
      </c>
      <c r="C9" s="32">
        <v>1</v>
      </c>
      <c r="D9" s="32">
        <v>2</v>
      </c>
      <c r="E9" s="32">
        <v>4</v>
      </c>
      <c r="F9" s="32">
        <v>8</v>
      </c>
      <c r="G9" s="32">
        <v>9</v>
      </c>
      <c r="H9" s="32">
        <v>11</v>
      </c>
      <c r="I9" s="32">
        <v>12</v>
      </c>
      <c r="J9" s="32">
        <v>13</v>
      </c>
      <c r="K9" s="32">
        <v>15</v>
      </c>
      <c r="L9" s="32">
        <v>16</v>
      </c>
      <c r="M9" s="32">
        <v>19</v>
      </c>
      <c r="N9" s="32">
        <v>20</v>
      </c>
      <c r="O9" s="32">
        <v>23</v>
      </c>
      <c r="P9" s="32">
        <v>24</v>
      </c>
      <c r="Q9" s="32">
        <v>25</v>
      </c>
      <c r="R9" s="33">
        <v>380017.55</v>
      </c>
      <c r="S9" s="33">
        <v>687.49</v>
      </c>
      <c r="T9" s="33">
        <v>10</v>
      </c>
      <c r="U9" s="33">
        <v>4</v>
      </c>
      <c r="V9" s="33">
        <v>2</v>
      </c>
    </row>
    <row r="10" spans="1:22" x14ac:dyDescent="0.25">
      <c r="A10" s="34">
        <v>6</v>
      </c>
      <c r="B10" s="35">
        <v>37928</v>
      </c>
      <c r="C10" s="36">
        <v>1</v>
      </c>
      <c r="D10" s="36">
        <v>2</v>
      </c>
      <c r="E10" s="36">
        <v>4</v>
      </c>
      <c r="F10" s="36">
        <v>5</v>
      </c>
      <c r="G10" s="36">
        <v>6</v>
      </c>
      <c r="H10" s="36">
        <v>7</v>
      </c>
      <c r="I10" s="36">
        <v>10</v>
      </c>
      <c r="J10" s="36">
        <v>12</v>
      </c>
      <c r="K10" s="36">
        <v>15</v>
      </c>
      <c r="L10" s="36">
        <v>16</v>
      </c>
      <c r="M10" s="36">
        <v>17</v>
      </c>
      <c r="N10" s="36">
        <v>19</v>
      </c>
      <c r="O10" s="36">
        <v>21</v>
      </c>
      <c r="P10" s="36">
        <v>23</v>
      </c>
      <c r="Q10" s="36">
        <v>25</v>
      </c>
      <c r="R10" s="37">
        <v>489140.06</v>
      </c>
      <c r="S10" s="37">
        <v>1066.83</v>
      </c>
      <c r="T10" s="37">
        <v>10</v>
      </c>
      <c r="U10" s="37">
        <v>4</v>
      </c>
      <c r="V10" s="37">
        <v>2</v>
      </c>
    </row>
    <row r="11" spans="1:22" x14ac:dyDescent="0.25">
      <c r="A11" s="30">
        <v>7</v>
      </c>
      <c r="B11" s="31">
        <v>37935</v>
      </c>
      <c r="C11" s="32">
        <v>1</v>
      </c>
      <c r="D11" s="32">
        <v>4</v>
      </c>
      <c r="E11" s="32">
        <v>7</v>
      </c>
      <c r="F11" s="32">
        <v>8</v>
      </c>
      <c r="G11" s="32">
        <v>10</v>
      </c>
      <c r="H11" s="32">
        <v>12</v>
      </c>
      <c r="I11" s="32">
        <v>14</v>
      </c>
      <c r="J11" s="32">
        <v>15</v>
      </c>
      <c r="K11" s="32">
        <v>16</v>
      </c>
      <c r="L11" s="32">
        <v>18</v>
      </c>
      <c r="M11" s="32">
        <v>19</v>
      </c>
      <c r="N11" s="32">
        <v>21</v>
      </c>
      <c r="O11" s="32">
        <v>22</v>
      </c>
      <c r="P11" s="32">
        <v>23</v>
      </c>
      <c r="Q11" s="32">
        <v>25</v>
      </c>
      <c r="R11" s="33">
        <v>104625.29</v>
      </c>
      <c r="S11" s="33">
        <v>301.58999999999997</v>
      </c>
      <c r="T11" s="33">
        <v>10</v>
      </c>
      <c r="U11" s="33">
        <v>4</v>
      </c>
      <c r="V11" s="33">
        <v>2</v>
      </c>
    </row>
    <row r="12" spans="1:22" x14ac:dyDescent="0.25">
      <c r="A12" s="34">
        <v>8</v>
      </c>
      <c r="B12" s="35">
        <v>37942</v>
      </c>
      <c r="C12" s="36">
        <v>1</v>
      </c>
      <c r="D12" s="36">
        <v>5</v>
      </c>
      <c r="E12" s="36">
        <v>6</v>
      </c>
      <c r="F12" s="36">
        <v>8</v>
      </c>
      <c r="G12" s="36">
        <v>9</v>
      </c>
      <c r="H12" s="36">
        <v>10</v>
      </c>
      <c r="I12" s="36">
        <v>13</v>
      </c>
      <c r="J12" s="36">
        <v>15</v>
      </c>
      <c r="K12" s="36">
        <v>16</v>
      </c>
      <c r="L12" s="36">
        <v>17</v>
      </c>
      <c r="M12" s="36">
        <v>18</v>
      </c>
      <c r="N12" s="36">
        <v>19</v>
      </c>
      <c r="O12" s="36">
        <v>20</v>
      </c>
      <c r="P12" s="36">
        <v>22</v>
      </c>
      <c r="Q12" s="36">
        <v>25</v>
      </c>
      <c r="R12" s="37">
        <v>1201958.08</v>
      </c>
      <c r="S12" s="37">
        <v>2012.21</v>
      </c>
      <c r="T12" s="37">
        <v>10</v>
      </c>
      <c r="U12" s="37">
        <v>4</v>
      </c>
      <c r="V12" s="37">
        <v>2</v>
      </c>
    </row>
    <row r="13" spans="1:22" x14ac:dyDescent="0.25">
      <c r="A13" s="30">
        <v>9</v>
      </c>
      <c r="B13" s="31">
        <v>37949</v>
      </c>
      <c r="C13" s="32">
        <v>3</v>
      </c>
      <c r="D13" s="32">
        <v>4</v>
      </c>
      <c r="E13" s="32">
        <v>5</v>
      </c>
      <c r="F13" s="32">
        <v>9</v>
      </c>
      <c r="G13" s="32">
        <v>10</v>
      </c>
      <c r="H13" s="32">
        <v>11</v>
      </c>
      <c r="I13" s="32">
        <v>13</v>
      </c>
      <c r="J13" s="32">
        <v>15</v>
      </c>
      <c r="K13" s="32">
        <v>16</v>
      </c>
      <c r="L13" s="32">
        <v>17</v>
      </c>
      <c r="M13" s="32">
        <v>19</v>
      </c>
      <c r="N13" s="32">
        <v>20</v>
      </c>
      <c r="O13" s="32">
        <v>21</v>
      </c>
      <c r="P13" s="32">
        <v>24</v>
      </c>
      <c r="Q13" s="32">
        <v>25</v>
      </c>
      <c r="R13" s="33">
        <v>336053.65</v>
      </c>
      <c r="S13" s="33">
        <v>1061.5999999999999</v>
      </c>
      <c r="T13" s="33">
        <v>10</v>
      </c>
      <c r="U13" s="33">
        <v>4</v>
      </c>
      <c r="V13" s="33">
        <v>2</v>
      </c>
    </row>
    <row r="14" spans="1:22" x14ac:dyDescent="0.25">
      <c r="A14" s="34">
        <v>10</v>
      </c>
      <c r="B14" s="35">
        <v>37956</v>
      </c>
      <c r="C14" s="36">
        <v>2</v>
      </c>
      <c r="D14" s="36">
        <v>3</v>
      </c>
      <c r="E14" s="36">
        <v>4</v>
      </c>
      <c r="F14" s="36">
        <v>5</v>
      </c>
      <c r="G14" s="36">
        <v>6</v>
      </c>
      <c r="H14" s="36">
        <v>8</v>
      </c>
      <c r="I14" s="36">
        <v>9</v>
      </c>
      <c r="J14" s="36">
        <v>10</v>
      </c>
      <c r="K14" s="36">
        <v>11</v>
      </c>
      <c r="L14" s="36">
        <v>12</v>
      </c>
      <c r="M14" s="36">
        <v>14</v>
      </c>
      <c r="N14" s="36">
        <v>19</v>
      </c>
      <c r="O14" s="36">
        <v>20</v>
      </c>
      <c r="P14" s="36">
        <v>23</v>
      </c>
      <c r="Q14" s="36">
        <v>24</v>
      </c>
      <c r="R14" s="37">
        <v>0</v>
      </c>
      <c r="S14" s="37">
        <v>1157.08</v>
      </c>
      <c r="T14" s="37">
        <v>10</v>
      </c>
      <c r="U14" s="37">
        <v>4</v>
      </c>
      <c r="V14" s="37">
        <v>2</v>
      </c>
    </row>
    <row r="15" spans="1:22" x14ac:dyDescent="0.25">
      <c r="A15" s="30">
        <v>11</v>
      </c>
      <c r="B15" s="31">
        <v>37963</v>
      </c>
      <c r="C15" s="32">
        <v>2</v>
      </c>
      <c r="D15" s="32">
        <v>6</v>
      </c>
      <c r="E15" s="32">
        <v>7</v>
      </c>
      <c r="F15" s="32">
        <v>8</v>
      </c>
      <c r="G15" s="32">
        <v>9</v>
      </c>
      <c r="H15" s="32">
        <v>10</v>
      </c>
      <c r="I15" s="32">
        <v>11</v>
      </c>
      <c r="J15" s="32">
        <v>12</v>
      </c>
      <c r="K15" s="32">
        <v>16</v>
      </c>
      <c r="L15" s="32">
        <v>19</v>
      </c>
      <c r="M15" s="32">
        <v>20</v>
      </c>
      <c r="N15" s="32">
        <v>22</v>
      </c>
      <c r="O15" s="32">
        <v>23</v>
      </c>
      <c r="P15" s="32">
        <v>24</v>
      </c>
      <c r="Q15" s="32">
        <v>25</v>
      </c>
      <c r="R15" s="33">
        <v>0</v>
      </c>
      <c r="S15" s="33">
        <v>1855.82</v>
      </c>
      <c r="T15" s="33">
        <v>10</v>
      </c>
      <c r="U15" s="33">
        <v>4</v>
      </c>
      <c r="V15" s="33">
        <v>2</v>
      </c>
    </row>
    <row r="16" spans="1:22" x14ac:dyDescent="0.25">
      <c r="A16" s="34">
        <v>12</v>
      </c>
      <c r="B16" s="35">
        <v>37970</v>
      </c>
      <c r="C16" s="36">
        <v>1</v>
      </c>
      <c r="D16" s="36">
        <v>2</v>
      </c>
      <c r="E16" s="36">
        <v>4</v>
      </c>
      <c r="F16" s="36">
        <v>5</v>
      </c>
      <c r="G16" s="36">
        <v>7</v>
      </c>
      <c r="H16" s="36">
        <v>8</v>
      </c>
      <c r="I16" s="36">
        <v>9</v>
      </c>
      <c r="J16" s="36">
        <v>10</v>
      </c>
      <c r="K16" s="36">
        <v>11</v>
      </c>
      <c r="L16" s="36">
        <v>12</v>
      </c>
      <c r="M16" s="36">
        <v>14</v>
      </c>
      <c r="N16" s="36">
        <v>16</v>
      </c>
      <c r="O16" s="36">
        <v>17</v>
      </c>
      <c r="P16" s="36">
        <v>24</v>
      </c>
      <c r="Q16" s="36">
        <v>25</v>
      </c>
      <c r="R16" s="37">
        <v>3490966.18</v>
      </c>
      <c r="S16" s="37">
        <v>771.32</v>
      </c>
      <c r="T16" s="37">
        <v>10</v>
      </c>
      <c r="U16" s="37">
        <v>4</v>
      </c>
      <c r="V16" s="37">
        <v>2</v>
      </c>
    </row>
    <row r="17" spans="1:22" x14ac:dyDescent="0.25">
      <c r="A17" s="30">
        <v>13</v>
      </c>
      <c r="B17" s="31">
        <v>37977</v>
      </c>
      <c r="C17" s="32">
        <v>3</v>
      </c>
      <c r="D17" s="32">
        <v>5</v>
      </c>
      <c r="E17" s="32">
        <v>6</v>
      </c>
      <c r="F17" s="32">
        <v>7</v>
      </c>
      <c r="G17" s="32">
        <v>8</v>
      </c>
      <c r="H17" s="32">
        <v>9</v>
      </c>
      <c r="I17" s="32">
        <v>10</v>
      </c>
      <c r="J17" s="32">
        <v>11</v>
      </c>
      <c r="K17" s="32">
        <v>13</v>
      </c>
      <c r="L17" s="32">
        <v>14</v>
      </c>
      <c r="M17" s="32">
        <v>15</v>
      </c>
      <c r="N17" s="32">
        <v>16</v>
      </c>
      <c r="O17" s="32">
        <v>17</v>
      </c>
      <c r="P17" s="32">
        <v>19</v>
      </c>
      <c r="Q17" s="32">
        <v>23</v>
      </c>
      <c r="R17" s="33">
        <v>269157.25</v>
      </c>
      <c r="S17" s="33">
        <v>482.84</v>
      </c>
      <c r="T17" s="33">
        <v>10</v>
      </c>
      <c r="U17" s="33">
        <v>4</v>
      </c>
      <c r="V17" s="33">
        <v>2</v>
      </c>
    </row>
    <row r="18" spans="1:22" x14ac:dyDescent="0.25">
      <c r="A18" s="34">
        <v>14</v>
      </c>
      <c r="B18" s="35">
        <v>37984</v>
      </c>
      <c r="C18" s="36">
        <v>1</v>
      </c>
      <c r="D18" s="36">
        <v>2</v>
      </c>
      <c r="E18" s="36">
        <v>5</v>
      </c>
      <c r="F18" s="36">
        <v>6</v>
      </c>
      <c r="G18" s="36">
        <v>7</v>
      </c>
      <c r="H18" s="36">
        <v>9</v>
      </c>
      <c r="I18" s="36">
        <v>13</v>
      </c>
      <c r="J18" s="36">
        <v>14</v>
      </c>
      <c r="K18" s="36">
        <v>15</v>
      </c>
      <c r="L18" s="36">
        <v>18</v>
      </c>
      <c r="M18" s="36">
        <v>19</v>
      </c>
      <c r="N18" s="36">
        <v>20</v>
      </c>
      <c r="O18" s="36">
        <v>21</v>
      </c>
      <c r="P18" s="36">
        <v>23</v>
      </c>
      <c r="Q18" s="36">
        <v>25</v>
      </c>
      <c r="R18" s="37">
        <v>411362.89</v>
      </c>
      <c r="S18" s="37">
        <v>1191.21</v>
      </c>
      <c r="T18" s="37">
        <v>10</v>
      </c>
      <c r="U18" s="37">
        <v>4</v>
      </c>
      <c r="V18" s="37">
        <v>2</v>
      </c>
    </row>
    <row r="19" spans="1:22" x14ac:dyDescent="0.25">
      <c r="A19" s="30">
        <v>15</v>
      </c>
      <c r="B19" s="31">
        <v>37991</v>
      </c>
      <c r="C19" s="32">
        <v>1</v>
      </c>
      <c r="D19" s="32">
        <v>2</v>
      </c>
      <c r="E19" s="32">
        <v>4</v>
      </c>
      <c r="F19" s="32">
        <v>6</v>
      </c>
      <c r="G19" s="32">
        <v>8</v>
      </c>
      <c r="H19" s="32">
        <v>10</v>
      </c>
      <c r="I19" s="32">
        <v>12</v>
      </c>
      <c r="J19" s="32">
        <v>15</v>
      </c>
      <c r="K19" s="32">
        <v>16</v>
      </c>
      <c r="L19" s="32">
        <v>18</v>
      </c>
      <c r="M19" s="32">
        <v>19</v>
      </c>
      <c r="N19" s="32">
        <v>21</v>
      </c>
      <c r="O19" s="32">
        <v>23</v>
      </c>
      <c r="P19" s="32">
        <v>24</v>
      </c>
      <c r="Q19" s="32">
        <v>25</v>
      </c>
      <c r="R19" s="33">
        <v>27525.68</v>
      </c>
      <c r="S19" s="33">
        <v>125.58</v>
      </c>
      <c r="T19" s="33">
        <v>10</v>
      </c>
      <c r="U19" s="33">
        <v>4</v>
      </c>
      <c r="V19" s="33">
        <v>2</v>
      </c>
    </row>
    <row r="20" spans="1:22" x14ac:dyDescent="0.25">
      <c r="A20" s="34">
        <v>16</v>
      </c>
      <c r="B20" s="35">
        <v>37998</v>
      </c>
      <c r="C20" s="36">
        <v>2</v>
      </c>
      <c r="D20" s="36">
        <v>5</v>
      </c>
      <c r="E20" s="36">
        <v>6</v>
      </c>
      <c r="F20" s="36">
        <v>7</v>
      </c>
      <c r="G20" s="36">
        <v>8</v>
      </c>
      <c r="H20" s="36">
        <v>10</v>
      </c>
      <c r="I20" s="36">
        <v>12</v>
      </c>
      <c r="J20" s="36">
        <v>13</v>
      </c>
      <c r="K20" s="36">
        <v>15</v>
      </c>
      <c r="L20" s="36">
        <v>17</v>
      </c>
      <c r="M20" s="36">
        <v>19</v>
      </c>
      <c r="N20" s="36">
        <v>21</v>
      </c>
      <c r="O20" s="36">
        <v>23</v>
      </c>
      <c r="P20" s="36">
        <v>24</v>
      </c>
      <c r="Q20" s="36">
        <v>25</v>
      </c>
      <c r="R20" s="37">
        <v>83935.77</v>
      </c>
      <c r="S20" s="37">
        <v>296.98</v>
      </c>
      <c r="T20" s="37">
        <v>10</v>
      </c>
      <c r="U20" s="37">
        <v>4</v>
      </c>
      <c r="V20" s="37">
        <v>2</v>
      </c>
    </row>
    <row r="21" spans="1:22" x14ac:dyDescent="0.25">
      <c r="A21" s="30">
        <v>17</v>
      </c>
      <c r="B21" s="31">
        <v>38005</v>
      </c>
      <c r="C21" s="32">
        <v>1</v>
      </c>
      <c r="D21" s="32">
        <v>2</v>
      </c>
      <c r="E21" s="32">
        <v>3</v>
      </c>
      <c r="F21" s="32">
        <v>5</v>
      </c>
      <c r="G21" s="32">
        <v>6</v>
      </c>
      <c r="H21" s="32">
        <v>7</v>
      </c>
      <c r="I21" s="32">
        <v>9</v>
      </c>
      <c r="J21" s="32">
        <v>13</v>
      </c>
      <c r="K21" s="32">
        <v>14</v>
      </c>
      <c r="L21" s="32">
        <v>16</v>
      </c>
      <c r="M21" s="32">
        <v>17</v>
      </c>
      <c r="N21" s="32">
        <v>18</v>
      </c>
      <c r="O21" s="32">
        <v>19</v>
      </c>
      <c r="P21" s="32">
        <v>20</v>
      </c>
      <c r="Q21" s="32">
        <v>21</v>
      </c>
      <c r="R21" s="33">
        <v>1427169.94</v>
      </c>
      <c r="S21" s="33">
        <v>1911.39</v>
      </c>
      <c r="T21" s="33">
        <v>10</v>
      </c>
      <c r="U21" s="33">
        <v>4</v>
      </c>
      <c r="V21" s="33">
        <v>2</v>
      </c>
    </row>
    <row r="22" spans="1:22" x14ac:dyDescent="0.25">
      <c r="A22" s="34">
        <v>18</v>
      </c>
      <c r="B22" s="35">
        <v>38012</v>
      </c>
      <c r="C22" s="36">
        <v>2</v>
      </c>
      <c r="D22" s="36">
        <v>6</v>
      </c>
      <c r="E22" s="36">
        <v>7</v>
      </c>
      <c r="F22" s="36">
        <v>8</v>
      </c>
      <c r="G22" s="36">
        <v>10</v>
      </c>
      <c r="H22" s="36">
        <v>11</v>
      </c>
      <c r="I22" s="36">
        <v>14</v>
      </c>
      <c r="J22" s="36">
        <v>15</v>
      </c>
      <c r="K22" s="36">
        <v>17</v>
      </c>
      <c r="L22" s="36">
        <v>18</v>
      </c>
      <c r="M22" s="36">
        <v>19</v>
      </c>
      <c r="N22" s="36">
        <v>20</v>
      </c>
      <c r="O22" s="36">
        <v>22</v>
      </c>
      <c r="P22" s="36">
        <v>23</v>
      </c>
      <c r="Q22" s="36">
        <v>24</v>
      </c>
      <c r="R22" s="37">
        <v>487887.61</v>
      </c>
      <c r="S22" s="37">
        <v>2030.05</v>
      </c>
      <c r="T22" s="37">
        <v>10</v>
      </c>
      <c r="U22" s="37">
        <v>4</v>
      </c>
      <c r="V22" s="37">
        <v>2</v>
      </c>
    </row>
    <row r="23" spans="1:22" x14ac:dyDescent="0.25">
      <c r="A23" s="30">
        <v>19</v>
      </c>
      <c r="B23" s="31">
        <v>38019</v>
      </c>
      <c r="C23" s="32">
        <v>2</v>
      </c>
      <c r="D23" s="32">
        <v>5</v>
      </c>
      <c r="E23" s="32">
        <v>6</v>
      </c>
      <c r="F23" s="32">
        <v>7</v>
      </c>
      <c r="G23" s="32">
        <v>8</v>
      </c>
      <c r="H23" s="32">
        <v>10</v>
      </c>
      <c r="I23" s="32">
        <v>11</v>
      </c>
      <c r="J23" s="32">
        <v>13</v>
      </c>
      <c r="K23" s="32">
        <v>14</v>
      </c>
      <c r="L23" s="32">
        <v>15</v>
      </c>
      <c r="M23" s="32">
        <v>16</v>
      </c>
      <c r="N23" s="32">
        <v>17</v>
      </c>
      <c r="O23" s="32">
        <v>20</v>
      </c>
      <c r="P23" s="32">
        <v>23</v>
      </c>
      <c r="Q23" s="32">
        <v>24</v>
      </c>
      <c r="R23" s="33">
        <v>82040.05</v>
      </c>
      <c r="S23" s="33">
        <v>428.2</v>
      </c>
      <c r="T23" s="33">
        <v>10</v>
      </c>
      <c r="U23" s="33">
        <v>4</v>
      </c>
      <c r="V23" s="33">
        <v>2</v>
      </c>
    </row>
    <row r="24" spans="1:22" x14ac:dyDescent="0.25">
      <c r="A24" s="34">
        <v>20</v>
      </c>
      <c r="B24" s="35">
        <v>38026</v>
      </c>
      <c r="C24" s="36">
        <v>3</v>
      </c>
      <c r="D24" s="36">
        <v>4</v>
      </c>
      <c r="E24" s="36">
        <v>6</v>
      </c>
      <c r="F24" s="36">
        <v>7</v>
      </c>
      <c r="G24" s="36">
        <v>8</v>
      </c>
      <c r="H24" s="36">
        <v>9</v>
      </c>
      <c r="I24" s="36">
        <v>10</v>
      </c>
      <c r="J24" s="36">
        <v>14</v>
      </c>
      <c r="K24" s="36">
        <v>16</v>
      </c>
      <c r="L24" s="36">
        <v>17</v>
      </c>
      <c r="M24" s="36">
        <v>18</v>
      </c>
      <c r="N24" s="36">
        <v>19</v>
      </c>
      <c r="O24" s="36">
        <v>20</v>
      </c>
      <c r="P24" s="36">
        <v>23</v>
      </c>
      <c r="Q24" s="36">
        <v>24</v>
      </c>
      <c r="R24" s="37">
        <v>122882.04</v>
      </c>
      <c r="S24" s="37">
        <v>507.17</v>
      </c>
      <c r="T24" s="37">
        <v>10</v>
      </c>
      <c r="U24" s="37">
        <v>4</v>
      </c>
      <c r="V24" s="37">
        <v>2</v>
      </c>
    </row>
    <row r="25" spans="1:22" x14ac:dyDescent="0.25">
      <c r="A25" s="30">
        <v>21</v>
      </c>
      <c r="B25" s="31">
        <v>38033</v>
      </c>
      <c r="C25" s="32">
        <v>1</v>
      </c>
      <c r="D25" s="32">
        <v>2</v>
      </c>
      <c r="E25" s="32">
        <v>4</v>
      </c>
      <c r="F25" s="32">
        <v>5</v>
      </c>
      <c r="G25" s="32">
        <v>8</v>
      </c>
      <c r="H25" s="32">
        <v>11</v>
      </c>
      <c r="I25" s="32">
        <v>14</v>
      </c>
      <c r="J25" s="32">
        <v>16</v>
      </c>
      <c r="K25" s="32">
        <v>18</v>
      </c>
      <c r="L25" s="32">
        <v>19</v>
      </c>
      <c r="M25" s="32">
        <v>20</v>
      </c>
      <c r="N25" s="32">
        <v>22</v>
      </c>
      <c r="O25" s="32">
        <v>23</v>
      </c>
      <c r="P25" s="32">
        <v>24</v>
      </c>
      <c r="Q25" s="32">
        <v>25</v>
      </c>
      <c r="R25" s="33">
        <v>530990.23</v>
      </c>
      <c r="S25" s="33">
        <v>2160.4499999999998</v>
      </c>
      <c r="T25" s="33">
        <v>10</v>
      </c>
      <c r="U25" s="33">
        <v>4</v>
      </c>
      <c r="V25" s="33">
        <v>2</v>
      </c>
    </row>
    <row r="26" spans="1:22" x14ac:dyDescent="0.25">
      <c r="A26" s="34">
        <v>22</v>
      </c>
      <c r="B26" s="35">
        <v>38042</v>
      </c>
      <c r="C26" s="36">
        <v>1</v>
      </c>
      <c r="D26" s="36">
        <v>2</v>
      </c>
      <c r="E26" s="36">
        <v>3</v>
      </c>
      <c r="F26" s="36">
        <v>4</v>
      </c>
      <c r="G26" s="36">
        <v>5</v>
      </c>
      <c r="H26" s="36">
        <v>6</v>
      </c>
      <c r="I26" s="36">
        <v>7</v>
      </c>
      <c r="J26" s="36">
        <v>9</v>
      </c>
      <c r="K26" s="36">
        <v>10</v>
      </c>
      <c r="L26" s="36">
        <v>12</v>
      </c>
      <c r="M26" s="36">
        <v>13</v>
      </c>
      <c r="N26" s="36">
        <v>14</v>
      </c>
      <c r="O26" s="36">
        <v>15</v>
      </c>
      <c r="P26" s="36">
        <v>22</v>
      </c>
      <c r="Q26" s="36">
        <v>25</v>
      </c>
      <c r="R26" s="37">
        <v>1081149.8899999999</v>
      </c>
      <c r="S26" s="37">
        <v>957.34</v>
      </c>
      <c r="T26" s="37">
        <v>10</v>
      </c>
      <c r="U26" s="37">
        <v>4</v>
      </c>
      <c r="V26" s="37">
        <v>2</v>
      </c>
    </row>
    <row r="27" spans="1:22" x14ac:dyDescent="0.25">
      <c r="A27" s="30">
        <v>23</v>
      </c>
      <c r="B27" s="31">
        <v>38047</v>
      </c>
      <c r="C27" s="32">
        <v>1</v>
      </c>
      <c r="D27" s="32">
        <v>3</v>
      </c>
      <c r="E27" s="32">
        <v>4</v>
      </c>
      <c r="F27" s="32">
        <v>5</v>
      </c>
      <c r="G27" s="32">
        <v>6</v>
      </c>
      <c r="H27" s="32">
        <v>8</v>
      </c>
      <c r="I27" s="32">
        <v>10</v>
      </c>
      <c r="J27" s="32">
        <v>11</v>
      </c>
      <c r="K27" s="32">
        <v>12</v>
      </c>
      <c r="L27" s="32">
        <v>14</v>
      </c>
      <c r="M27" s="32">
        <v>16</v>
      </c>
      <c r="N27" s="32">
        <v>17</v>
      </c>
      <c r="O27" s="32">
        <v>18</v>
      </c>
      <c r="P27" s="32">
        <v>19</v>
      </c>
      <c r="Q27" s="32">
        <v>20</v>
      </c>
      <c r="R27" s="33">
        <v>1178452.05</v>
      </c>
      <c r="S27" s="33">
        <v>933.55</v>
      </c>
      <c r="T27" s="33">
        <v>10</v>
      </c>
      <c r="U27" s="33">
        <v>4</v>
      </c>
      <c r="V27" s="33">
        <v>2</v>
      </c>
    </row>
    <row r="28" spans="1:22" x14ac:dyDescent="0.25">
      <c r="A28" s="34">
        <v>24</v>
      </c>
      <c r="B28" s="35">
        <v>38054</v>
      </c>
      <c r="C28" s="36">
        <v>1</v>
      </c>
      <c r="D28" s="36">
        <v>2</v>
      </c>
      <c r="E28" s="36">
        <v>3</v>
      </c>
      <c r="F28" s="36">
        <v>5</v>
      </c>
      <c r="G28" s="36">
        <v>7</v>
      </c>
      <c r="H28" s="36">
        <v>10</v>
      </c>
      <c r="I28" s="36">
        <v>11</v>
      </c>
      <c r="J28" s="36">
        <v>14</v>
      </c>
      <c r="K28" s="36">
        <v>17</v>
      </c>
      <c r="L28" s="36">
        <v>19</v>
      </c>
      <c r="M28" s="36">
        <v>20</v>
      </c>
      <c r="N28" s="36">
        <v>21</v>
      </c>
      <c r="O28" s="36">
        <v>23</v>
      </c>
      <c r="P28" s="36">
        <v>24</v>
      </c>
      <c r="Q28" s="36">
        <v>25</v>
      </c>
      <c r="R28" s="37">
        <v>662295.89</v>
      </c>
      <c r="S28" s="37">
        <v>970.4</v>
      </c>
      <c r="T28" s="37">
        <v>10</v>
      </c>
      <c r="U28" s="37">
        <v>4</v>
      </c>
      <c r="V28" s="37">
        <v>2</v>
      </c>
    </row>
    <row r="29" spans="1:22" x14ac:dyDescent="0.25">
      <c r="A29" s="30">
        <v>25</v>
      </c>
      <c r="B29" s="31">
        <v>38061</v>
      </c>
      <c r="C29" s="32">
        <v>1</v>
      </c>
      <c r="D29" s="32">
        <v>2</v>
      </c>
      <c r="E29" s="32">
        <v>3</v>
      </c>
      <c r="F29" s="32">
        <v>4</v>
      </c>
      <c r="G29" s="32">
        <v>5</v>
      </c>
      <c r="H29" s="32">
        <v>6</v>
      </c>
      <c r="I29" s="32">
        <v>7</v>
      </c>
      <c r="J29" s="32">
        <v>9</v>
      </c>
      <c r="K29" s="32">
        <v>13</v>
      </c>
      <c r="L29" s="32">
        <v>14</v>
      </c>
      <c r="M29" s="32">
        <v>16</v>
      </c>
      <c r="N29" s="32">
        <v>20</v>
      </c>
      <c r="O29" s="32">
        <v>22</v>
      </c>
      <c r="P29" s="32">
        <v>23</v>
      </c>
      <c r="Q29" s="32">
        <v>24</v>
      </c>
      <c r="R29" s="33">
        <v>0</v>
      </c>
      <c r="S29" s="33">
        <v>1437.73</v>
      </c>
      <c r="T29" s="33">
        <v>10</v>
      </c>
      <c r="U29" s="33">
        <v>4</v>
      </c>
      <c r="V29" s="33">
        <v>2</v>
      </c>
    </row>
    <row r="30" spans="1:22" x14ac:dyDescent="0.25">
      <c r="A30" s="34">
        <v>26</v>
      </c>
      <c r="B30" s="35">
        <v>38068</v>
      </c>
      <c r="C30" s="36">
        <v>5</v>
      </c>
      <c r="D30" s="36">
        <v>7</v>
      </c>
      <c r="E30" s="36">
        <v>8</v>
      </c>
      <c r="F30" s="36">
        <v>9</v>
      </c>
      <c r="G30" s="36">
        <v>10</v>
      </c>
      <c r="H30" s="36">
        <v>11</v>
      </c>
      <c r="I30" s="36">
        <v>13</v>
      </c>
      <c r="J30" s="36">
        <v>14</v>
      </c>
      <c r="K30" s="36">
        <v>16</v>
      </c>
      <c r="L30" s="36">
        <v>17</v>
      </c>
      <c r="M30" s="36">
        <v>19</v>
      </c>
      <c r="N30" s="36">
        <v>20</v>
      </c>
      <c r="O30" s="36">
        <v>21</v>
      </c>
      <c r="P30" s="36">
        <v>22</v>
      </c>
      <c r="Q30" s="36">
        <v>23</v>
      </c>
      <c r="R30" s="37">
        <v>970676.17</v>
      </c>
      <c r="S30" s="37">
        <v>1077.21</v>
      </c>
      <c r="T30" s="37">
        <v>10</v>
      </c>
      <c r="U30" s="37">
        <v>4</v>
      </c>
      <c r="V30" s="37">
        <v>2</v>
      </c>
    </row>
    <row r="31" spans="1:22" x14ac:dyDescent="0.25">
      <c r="A31" s="30">
        <v>27</v>
      </c>
      <c r="B31" s="31">
        <v>38075</v>
      </c>
      <c r="C31" s="32">
        <v>3</v>
      </c>
      <c r="D31" s="32">
        <v>6</v>
      </c>
      <c r="E31" s="32">
        <v>8</v>
      </c>
      <c r="F31" s="32">
        <v>10</v>
      </c>
      <c r="G31" s="32">
        <v>11</v>
      </c>
      <c r="H31" s="32">
        <v>12</v>
      </c>
      <c r="I31" s="32">
        <v>13</v>
      </c>
      <c r="J31" s="32">
        <v>14</v>
      </c>
      <c r="K31" s="32">
        <v>15</v>
      </c>
      <c r="L31" s="32">
        <v>18</v>
      </c>
      <c r="M31" s="32">
        <v>20</v>
      </c>
      <c r="N31" s="32">
        <v>21</v>
      </c>
      <c r="O31" s="32">
        <v>22</v>
      </c>
      <c r="P31" s="32">
        <v>24</v>
      </c>
      <c r="Q31" s="32">
        <v>25</v>
      </c>
      <c r="R31" s="33">
        <v>811005.39</v>
      </c>
      <c r="S31" s="33">
        <v>1491.73</v>
      </c>
      <c r="T31" s="33">
        <v>10</v>
      </c>
      <c r="U31" s="33">
        <v>4</v>
      </c>
      <c r="V31" s="33">
        <v>2</v>
      </c>
    </row>
    <row r="32" spans="1:22" x14ac:dyDescent="0.25">
      <c r="A32" s="34">
        <v>28</v>
      </c>
      <c r="B32" s="35">
        <v>38082</v>
      </c>
      <c r="C32" s="36">
        <v>1</v>
      </c>
      <c r="D32" s="36">
        <v>3</v>
      </c>
      <c r="E32" s="36">
        <v>7</v>
      </c>
      <c r="F32" s="36">
        <v>9</v>
      </c>
      <c r="G32" s="36">
        <v>10</v>
      </c>
      <c r="H32" s="36">
        <v>11</v>
      </c>
      <c r="I32" s="36">
        <v>12</v>
      </c>
      <c r="J32" s="36">
        <v>13</v>
      </c>
      <c r="K32" s="36">
        <v>14</v>
      </c>
      <c r="L32" s="36">
        <v>16</v>
      </c>
      <c r="M32" s="36">
        <v>17</v>
      </c>
      <c r="N32" s="36">
        <v>18</v>
      </c>
      <c r="O32" s="36">
        <v>19</v>
      </c>
      <c r="P32" s="36">
        <v>20</v>
      </c>
      <c r="Q32" s="36">
        <v>21</v>
      </c>
      <c r="R32" s="37">
        <v>536916.65</v>
      </c>
      <c r="S32" s="37">
        <v>827.73</v>
      </c>
      <c r="T32" s="37">
        <v>10</v>
      </c>
      <c r="U32" s="37">
        <v>4</v>
      </c>
      <c r="V32" s="37">
        <v>2</v>
      </c>
    </row>
    <row r="33" spans="1:22" x14ac:dyDescent="0.25">
      <c r="A33" s="30">
        <v>29</v>
      </c>
      <c r="B33" s="31">
        <v>38089</v>
      </c>
      <c r="C33" s="32">
        <v>1</v>
      </c>
      <c r="D33" s="32">
        <v>4</v>
      </c>
      <c r="E33" s="32">
        <v>5</v>
      </c>
      <c r="F33" s="32">
        <v>6</v>
      </c>
      <c r="G33" s="32">
        <v>8</v>
      </c>
      <c r="H33" s="32">
        <v>9</v>
      </c>
      <c r="I33" s="32">
        <v>13</v>
      </c>
      <c r="J33" s="32">
        <v>14</v>
      </c>
      <c r="K33" s="32">
        <v>16</v>
      </c>
      <c r="L33" s="32">
        <v>17</v>
      </c>
      <c r="M33" s="32">
        <v>19</v>
      </c>
      <c r="N33" s="32">
        <v>20</v>
      </c>
      <c r="O33" s="32">
        <v>21</v>
      </c>
      <c r="P33" s="32">
        <v>22</v>
      </c>
      <c r="Q33" s="32">
        <v>24</v>
      </c>
      <c r="R33" s="33">
        <v>317538.81</v>
      </c>
      <c r="S33" s="33">
        <v>1492.19</v>
      </c>
      <c r="T33" s="33">
        <v>10</v>
      </c>
      <c r="U33" s="33">
        <v>4</v>
      </c>
      <c r="V33" s="33">
        <v>2</v>
      </c>
    </row>
    <row r="34" spans="1:22" x14ac:dyDescent="0.25">
      <c r="A34" s="34">
        <v>30</v>
      </c>
      <c r="B34" s="35">
        <v>38096</v>
      </c>
      <c r="C34" s="36">
        <v>1</v>
      </c>
      <c r="D34" s="36">
        <v>2</v>
      </c>
      <c r="E34" s="36">
        <v>3</v>
      </c>
      <c r="F34" s="36">
        <v>4</v>
      </c>
      <c r="G34" s="36">
        <v>6</v>
      </c>
      <c r="H34" s="36">
        <v>7</v>
      </c>
      <c r="I34" s="36">
        <v>8</v>
      </c>
      <c r="J34" s="36">
        <v>11</v>
      </c>
      <c r="K34" s="36">
        <v>14</v>
      </c>
      <c r="L34" s="36">
        <v>17</v>
      </c>
      <c r="M34" s="36">
        <v>19</v>
      </c>
      <c r="N34" s="36">
        <v>20</v>
      </c>
      <c r="O34" s="36">
        <v>21</v>
      </c>
      <c r="P34" s="36">
        <v>22</v>
      </c>
      <c r="Q34" s="36">
        <v>23</v>
      </c>
      <c r="R34" s="37">
        <v>813271.34</v>
      </c>
      <c r="S34" s="37">
        <v>2020.55</v>
      </c>
      <c r="T34" s="37">
        <v>10</v>
      </c>
      <c r="U34" s="37">
        <v>4</v>
      </c>
      <c r="V34" s="37">
        <v>2</v>
      </c>
    </row>
    <row r="35" spans="1:22" x14ac:dyDescent="0.25">
      <c r="A35" s="30">
        <v>31</v>
      </c>
      <c r="B35" s="31">
        <v>38103</v>
      </c>
      <c r="C35" s="32">
        <v>1</v>
      </c>
      <c r="D35" s="32">
        <v>2</v>
      </c>
      <c r="E35" s="32">
        <v>3</v>
      </c>
      <c r="F35" s="32">
        <v>4</v>
      </c>
      <c r="G35" s="32">
        <v>9</v>
      </c>
      <c r="H35" s="32">
        <v>13</v>
      </c>
      <c r="I35" s="32">
        <v>14</v>
      </c>
      <c r="J35" s="32">
        <v>15</v>
      </c>
      <c r="K35" s="32">
        <v>17</v>
      </c>
      <c r="L35" s="32">
        <v>19</v>
      </c>
      <c r="M35" s="32">
        <v>20</v>
      </c>
      <c r="N35" s="32">
        <v>21</v>
      </c>
      <c r="O35" s="32">
        <v>22</v>
      </c>
      <c r="P35" s="32">
        <v>24</v>
      </c>
      <c r="Q35" s="32">
        <v>25</v>
      </c>
      <c r="R35" s="33">
        <v>503451.7</v>
      </c>
      <c r="S35" s="33">
        <v>2589.1799999999998</v>
      </c>
      <c r="T35" s="33">
        <v>10</v>
      </c>
      <c r="U35" s="33">
        <v>4</v>
      </c>
      <c r="V35" s="33">
        <v>2</v>
      </c>
    </row>
    <row r="36" spans="1:22" x14ac:dyDescent="0.25">
      <c r="A36" s="34">
        <v>32</v>
      </c>
      <c r="B36" s="35">
        <v>38110</v>
      </c>
      <c r="C36" s="36">
        <v>1</v>
      </c>
      <c r="D36" s="36">
        <v>2</v>
      </c>
      <c r="E36" s="36">
        <v>4</v>
      </c>
      <c r="F36" s="36">
        <v>6</v>
      </c>
      <c r="G36" s="36">
        <v>7</v>
      </c>
      <c r="H36" s="36">
        <v>9</v>
      </c>
      <c r="I36" s="36">
        <v>10</v>
      </c>
      <c r="J36" s="36">
        <v>11</v>
      </c>
      <c r="K36" s="36">
        <v>14</v>
      </c>
      <c r="L36" s="36">
        <v>15</v>
      </c>
      <c r="M36" s="36">
        <v>16</v>
      </c>
      <c r="N36" s="36">
        <v>17</v>
      </c>
      <c r="O36" s="36">
        <v>20</v>
      </c>
      <c r="P36" s="36">
        <v>22</v>
      </c>
      <c r="Q36" s="36">
        <v>23</v>
      </c>
      <c r="R36" s="37">
        <v>706634.89</v>
      </c>
      <c r="S36" s="37">
        <v>1577.31</v>
      </c>
      <c r="T36" s="37">
        <v>10</v>
      </c>
      <c r="U36" s="37">
        <v>4</v>
      </c>
      <c r="V36" s="37">
        <v>2</v>
      </c>
    </row>
    <row r="37" spans="1:22" x14ac:dyDescent="0.25">
      <c r="A37" s="30">
        <v>33</v>
      </c>
      <c r="B37" s="31">
        <v>38117</v>
      </c>
      <c r="C37" s="32">
        <v>1</v>
      </c>
      <c r="D37" s="32">
        <v>2</v>
      </c>
      <c r="E37" s="32">
        <v>5</v>
      </c>
      <c r="F37" s="32">
        <v>7</v>
      </c>
      <c r="G37" s="32">
        <v>8</v>
      </c>
      <c r="H37" s="32">
        <v>10</v>
      </c>
      <c r="I37" s="32">
        <v>11</v>
      </c>
      <c r="J37" s="32">
        <v>12</v>
      </c>
      <c r="K37" s="32">
        <v>14</v>
      </c>
      <c r="L37" s="32">
        <v>16</v>
      </c>
      <c r="M37" s="32">
        <v>19</v>
      </c>
      <c r="N37" s="32">
        <v>20</v>
      </c>
      <c r="O37" s="32">
        <v>21</v>
      </c>
      <c r="P37" s="32">
        <v>23</v>
      </c>
      <c r="Q37" s="32">
        <v>24</v>
      </c>
      <c r="R37" s="33">
        <v>109171.84</v>
      </c>
      <c r="S37" s="33">
        <v>308.91000000000003</v>
      </c>
      <c r="T37" s="33">
        <v>10</v>
      </c>
      <c r="U37" s="33">
        <v>4</v>
      </c>
      <c r="V37" s="33">
        <v>2</v>
      </c>
    </row>
    <row r="38" spans="1:22" x14ac:dyDescent="0.25">
      <c r="A38" s="34">
        <v>34</v>
      </c>
      <c r="B38" s="35">
        <v>38124</v>
      </c>
      <c r="C38" s="36">
        <v>1</v>
      </c>
      <c r="D38" s="36">
        <v>2</v>
      </c>
      <c r="E38" s="36">
        <v>4</v>
      </c>
      <c r="F38" s="36">
        <v>7</v>
      </c>
      <c r="G38" s="36">
        <v>8</v>
      </c>
      <c r="H38" s="36">
        <v>9</v>
      </c>
      <c r="I38" s="36">
        <v>10</v>
      </c>
      <c r="J38" s="36">
        <v>11</v>
      </c>
      <c r="K38" s="36">
        <v>15</v>
      </c>
      <c r="L38" s="36">
        <v>16</v>
      </c>
      <c r="M38" s="36">
        <v>18</v>
      </c>
      <c r="N38" s="36">
        <v>19</v>
      </c>
      <c r="O38" s="36">
        <v>20</v>
      </c>
      <c r="P38" s="36">
        <v>21</v>
      </c>
      <c r="Q38" s="36">
        <v>23</v>
      </c>
      <c r="R38" s="37">
        <v>0</v>
      </c>
      <c r="S38" s="37">
        <v>1381.2</v>
      </c>
      <c r="T38" s="37">
        <v>10</v>
      </c>
      <c r="U38" s="37">
        <v>4</v>
      </c>
      <c r="V38" s="37">
        <v>2</v>
      </c>
    </row>
    <row r="39" spans="1:22" x14ac:dyDescent="0.25">
      <c r="A39" s="30">
        <v>35</v>
      </c>
      <c r="B39" s="31">
        <v>38131</v>
      </c>
      <c r="C39" s="32">
        <v>1</v>
      </c>
      <c r="D39" s="32">
        <v>4</v>
      </c>
      <c r="E39" s="32">
        <v>5</v>
      </c>
      <c r="F39" s="32">
        <v>6</v>
      </c>
      <c r="G39" s="32">
        <v>11</v>
      </c>
      <c r="H39" s="32">
        <v>12</v>
      </c>
      <c r="I39" s="32">
        <v>13</v>
      </c>
      <c r="J39" s="32">
        <v>14</v>
      </c>
      <c r="K39" s="32">
        <v>16</v>
      </c>
      <c r="L39" s="32">
        <v>17</v>
      </c>
      <c r="M39" s="32">
        <v>19</v>
      </c>
      <c r="N39" s="32">
        <v>21</v>
      </c>
      <c r="O39" s="32">
        <v>22</v>
      </c>
      <c r="P39" s="32">
        <v>23</v>
      </c>
      <c r="Q39" s="32">
        <v>25</v>
      </c>
      <c r="R39" s="33">
        <v>3155820.04</v>
      </c>
      <c r="S39" s="33">
        <v>2715.98</v>
      </c>
      <c r="T39" s="33">
        <v>10</v>
      </c>
      <c r="U39" s="33">
        <v>4</v>
      </c>
      <c r="V39" s="33">
        <v>2</v>
      </c>
    </row>
    <row r="40" spans="1:22" x14ac:dyDescent="0.25">
      <c r="A40" s="34">
        <v>36</v>
      </c>
      <c r="B40" s="35">
        <v>38138</v>
      </c>
      <c r="C40" s="36">
        <v>1</v>
      </c>
      <c r="D40" s="36">
        <v>4</v>
      </c>
      <c r="E40" s="36">
        <v>5</v>
      </c>
      <c r="F40" s="36">
        <v>7</v>
      </c>
      <c r="G40" s="36">
        <v>8</v>
      </c>
      <c r="H40" s="36">
        <v>10</v>
      </c>
      <c r="I40" s="36">
        <v>11</v>
      </c>
      <c r="J40" s="36">
        <v>14</v>
      </c>
      <c r="K40" s="36">
        <v>17</v>
      </c>
      <c r="L40" s="36">
        <v>19</v>
      </c>
      <c r="M40" s="36">
        <v>20</v>
      </c>
      <c r="N40" s="36">
        <v>21</v>
      </c>
      <c r="O40" s="36">
        <v>22</v>
      </c>
      <c r="P40" s="36">
        <v>23</v>
      </c>
      <c r="Q40" s="36">
        <v>24</v>
      </c>
      <c r="R40" s="37">
        <v>92828.37</v>
      </c>
      <c r="S40" s="37">
        <v>151.18</v>
      </c>
      <c r="T40" s="37">
        <v>10</v>
      </c>
      <c r="U40" s="37">
        <v>4</v>
      </c>
      <c r="V40" s="37">
        <v>2</v>
      </c>
    </row>
    <row r="41" spans="1:22" x14ac:dyDescent="0.25">
      <c r="A41" s="30">
        <v>37</v>
      </c>
      <c r="B41" s="31">
        <v>38145</v>
      </c>
      <c r="C41" s="32">
        <v>1</v>
      </c>
      <c r="D41" s="32">
        <v>3</v>
      </c>
      <c r="E41" s="32">
        <v>4</v>
      </c>
      <c r="F41" s="32">
        <v>5</v>
      </c>
      <c r="G41" s="32">
        <v>8</v>
      </c>
      <c r="H41" s="32">
        <v>9</v>
      </c>
      <c r="I41" s="32">
        <v>10</v>
      </c>
      <c r="J41" s="32">
        <v>11</v>
      </c>
      <c r="K41" s="32">
        <v>13</v>
      </c>
      <c r="L41" s="32">
        <v>15</v>
      </c>
      <c r="M41" s="32">
        <v>20</v>
      </c>
      <c r="N41" s="32">
        <v>21</v>
      </c>
      <c r="O41" s="32">
        <v>22</v>
      </c>
      <c r="P41" s="32">
        <v>23</v>
      </c>
      <c r="Q41" s="32">
        <v>24</v>
      </c>
      <c r="R41" s="33">
        <v>1371528.32</v>
      </c>
      <c r="S41" s="33">
        <v>2077.02</v>
      </c>
      <c r="T41" s="33">
        <v>10</v>
      </c>
      <c r="U41" s="33">
        <v>4</v>
      </c>
      <c r="V41" s="33">
        <v>2</v>
      </c>
    </row>
    <row r="42" spans="1:22" x14ac:dyDescent="0.25">
      <c r="A42" s="34">
        <v>38</v>
      </c>
      <c r="B42" s="35">
        <v>38152</v>
      </c>
      <c r="C42" s="36">
        <v>1</v>
      </c>
      <c r="D42" s="36">
        <v>2</v>
      </c>
      <c r="E42" s="36">
        <v>3</v>
      </c>
      <c r="F42" s="36">
        <v>6</v>
      </c>
      <c r="G42" s="36">
        <v>7</v>
      </c>
      <c r="H42" s="36">
        <v>8</v>
      </c>
      <c r="I42" s="36">
        <v>9</v>
      </c>
      <c r="J42" s="36">
        <v>10</v>
      </c>
      <c r="K42" s="36">
        <v>13</v>
      </c>
      <c r="L42" s="36">
        <v>14</v>
      </c>
      <c r="M42" s="36">
        <v>15</v>
      </c>
      <c r="N42" s="36">
        <v>16</v>
      </c>
      <c r="O42" s="36">
        <v>22</v>
      </c>
      <c r="P42" s="36">
        <v>24</v>
      </c>
      <c r="Q42" s="36">
        <v>25</v>
      </c>
      <c r="R42" s="37">
        <v>0</v>
      </c>
      <c r="S42" s="37">
        <v>2240.91</v>
      </c>
      <c r="T42" s="37">
        <v>10</v>
      </c>
      <c r="U42" s="37">
        <v>4</v>
      </c>
      <c r="V42" s="37">
        <v>2</v>
      </c>
    </row>
    <row r="43" spans="1:22" x14ac:dyDescent="0.25">
      <c r="A43" s="30">
        <v>39</v>
      </c>
      <c r="B43" s="31">
        <v>38159</v>
      </c>
      <c r="C43" s="32">
        <v>2</v>
      </c>
      <c r="D43" s="32">
        <v>7</v>
      </c>
      <c r="E43" s="32">
        <v>8</v>
      </c>
      <c r="F43" s="32">
        <v>9</v>
      </c>
      <c r="G43" s="32">
        <v>11</v>
      </c>
      <c r="H43" s="32">
        <v>13</v>
      </c>
      <c r="I43" s="32">
        <v>14</v>
      </c>
      <c r="J43" s="32">
        <v>15</v>
      </c>
      <c r="K43" s="32">
        <v>17</v>
      </c>
      <c r="L43" s="32">
        <v>18</v>
      </c>
      <c r="M43" s="32">
        <v>19</v>
      </c>
      <c r="N43" s="32">
        <v>21</v>
      </c>
      <c r="O43" s="32">
        <v>22</v>
      </c>
      <c r="P43" s="32">
        <v>23</v>
      </c>
      <c r="Q43" s="32">
        <v>24</v>
      </c>
      <c r="R43" s="33">
        <v>888003.6</v>
      </c>
      <c r="S43" s="33">
        <v>516</v>
      </c>
      <c r="T43" s="33">
        <v>10</v>
      </c>
      <c r="U43" s="33">
        <v>4</v>
      </c>
      <c r="V43" s="33">
        <v>2</v>
      </c>
    </row>
    <row r="44" spans="1:22" x14ac:dyDescent="0.25">
      <c r="A44" s="34">
        <v>40</v>
      </c>
      <c r="B44" s="35">
        <v>38166</v>
      </c>
      <c r="C44" s="36">
        <v>1</v>
      </c>
      <c r="D44" s="36">
        <v>2</v>
      </c>
      <c r="E44" s="36">
        <v>5</v>
      </c>
      <c r="F44" s="36">
        <v>7</v>
      </c>
      <c r="G44" s="36">
        <v>8</v>
      </c>
      <c r="H44" s="36">
        <v>10</v>
      </c>
      <c r="I44" s="36">
        <v>12</v>
      </c>
      <c r="J44" s="36">
        <v>13</v>
      </c>
      <c r="K44" s="36">
        <v>14</v>
      </c>
      <c r="L44" s="36">
        <v>16</v>
      </c>
      <c r="M44" s="36">
        <v>17</v>
      </c>
      <c r="N44" s="36">
        <v>20</v>
      </c>
      <c r="O44" s="36">
        <v>21</v>
      </c>
      <c r="P44" s="36">
        <v>22</v>
      </c>
      <c r="Q44" s="36">
        <v>24</v>
      </c>
      <c r="R44" s="37">
        <v>129462.67</v>
      </c>
      <c r="S44" s="37">
        <v>765.33</v>
      </c>
      <c r="T44" s="37">
        <v>10</v>
      </c>
      <c r="U44" s="37">
        <v>4</v>
      </c>
      <c r="V44" s="37">
        <v>2</v>
      </c>
    </row>
    <row r="45" spans="1:22" x14ac:dyDescent="0.25">
      <c r="A45" s="30">
        <v>41</v>
      </c>
      <c r="B45" s="31">
        <v>38173</v>
      </c>
      <c r="C45" s="32">
        <v>2</v>
      </c>
      <c r="D45" s="32">
        <v>3</v>
      </c>
      <c r="E45" s="32">
        <v>4</v>
      </c>
      <c r="F45" s="32">
        <v>9</v>
      </c>
      <c r="G45" s="32">
        <v>12</v>
      </c>
      <c r="H45" s="32">
        <v>13</v>
      </c>
      <c r="I45" s="32">
        <v>15</v>
      </c>
      <c r="J45" s="32">
        <v>16</v>
      </c>
      <c r="K45" s="32">
        <v>17</v>
      </c>
      <c r="L45" s="32">
        <v>18</v>
      </c>
      <c r="M45" s="32">
        <v>19</v>
      </c>
      <c r="N45" s="32">
        <v>20</v>
      </c>
      <c r="O45" s="32">
        <v>21</v>
      </c>
      <c r="P45" s="32">
        <v>23</v>
      </c>
      <c r="Q45" s="32">
        <v>25</v>
      </c>
      <c r="R45" s="33">
        <v>285091.61</v>
      </c>
      <c r="S45" s="33">
        <v>1417.43</v>
      </c>
      <c r="T45" s="33">
        <v>10</v>
      </c>
      <c r="U45" s="33">
        <v>4</v>
      </c>
      <c r="V45" s="33">
        <v>2</v>
      </c>
    </row>
    <row r="46" spans="1:22" x14ac:dyDescent="0.25">
      <c r="A46" s="34">
        <v>42</v>
      </c>
      <c r="B46" s="35">
        <v>38180</v>
      </c>
      <c r="C46" s="36">
        <v>1</v>
      </c>
      <c r="D46" s="36">
        <v>3</v>
      </c>
      <c r="E46" s="36">
        <v>4</v>
      </c>
      <c r="F46" s="36">
        <v>5</v>
      </c>
      <c r="G46" s="36">
        <v>6</v>
      </c>
      <c r="H46" s="36">
        <v>8</v>
      </c>
      <c r="I46" s="36">
        <v>11</v>
      </c>
      <c r="J46" s="36">
        <v>12</v>
      </c>
      <c r="K46" s="36">
        <v>14</v>
      </c>
      <c r="L46" s="36">
        <v>15</v>
      </c>
      <c r="M46" s="36">
        <v>17</v>
      </c>
      <c r="N46" s="36">
        <v>21</v>
      </c>
      <c r="O46" s="36">
        <v>22</v>
      </c>
      <c r="P46" s="36">
        <v>24</v>
      </c>
      <c r="Q46" s="36">
        <v>25</v>
      </c>
      <c r="R46" s="37">
        <v>1731431.15</v>
      </c>
      <c r="S46" s="37">
        <v>2114.08</v>
      </c>
      <c r="T46" s="37">
        <v>10</v>
      </c>
      <c r="U46" s="37">
        <v>4</v>
      </c>
      <c r="V46" s="37">
        <v>2</v>
      </c>
    </row>
    <row r="47" spans="1:22" x14ac:dyDescent="0.25">
      <c r="A47" s="30">
        <v>43</v>
      </c>
      <c r="B47" s="31">
        <v>38187</v>
      </c>
      <c r="C47" s="32">
        <v>1</v>
      </c>
      <c r="D47" s="32">
        <v>3</v>
      </c>
      <c r="E47" s="32">
        <v>6</v>
      </c>
      <c r="F47" s="32">
        <v>7</v>
      </c>
      <c r="G47" s="32">
        <v>8</v>
      </c>
      <c r="H47" s="32">
        <v>9</v>
      </c>
      <c r="I47" s="32">
        <v>10</v>
      </c>
      <c r="J47" s="32">
        <v>14</v>
      </c>
      <c r="K47" s="32">
        <v>17</v>
      </c>
      <c r="L47" s="32">
        <v>18</v>
      </c>
      <c r="M47" s="32">
        <v>19</v>
      </c>
      <c r="N47" s="32">
        <v>20</v>
      </c>
      <c r="O47" s="32">
        <v>22</v>
      </c>
      <c r="P47" s="32">
        <v>23</v>
      </c>
      <c r="Q47" s="32">
        <v>24</v>
      </c>
      <c r="R47" s="33">
        <v>550553.79</v>
      </c>
      <c r="S47" s="33">
        <v>1053.3599999999999</v>
      </c>
      <c r="T47" s="33">
        <v>10</v>
      </c>
      <c r="U47" s="33">
        <v>4</v>
      </c>
      <c r="V47" s="33">
        <v>2</v>
      </c>
    </row>
    <row r="48" spans="1:22" x14ac:dyDescent="0.25">
      <c r="A48" s="34">
        <v>44</v>
      </c>
      <c r="B48" s="35">
        <v>38194</v>
      </c>
      <c r="C48" s="36">
        <v>3</v>
      </c>
      <c r="D48" s="36">
        <v>4</v>
      </c>
      <c r="E48" s="36">
        <v>5</v>
      </c>
      <c r="F48" s="36">
        <v>6</v>
      </c>
      <c r="G48" s="36">
        <v>10</v>
      </c>
      <c r="H48" s="36">
        <v>11</v>
      </c>
      <c r="I48" s="36">
        <v>12</v>
      </c>
      <c r="J48" s="36">
        <v>13</v>
      </c>
      <c r="K48" s="36">
        <v>14</v>
      </c>
      <c r="L48" s="36">
        <v>18</v>
      </c>
      <c r="M48" s="36">
        <v>19</v>
      </c>
      <c r="N48" s="36">
        <v>21</v>
      </c>
      <c r="O48" s="36">
        <v>23</v>
      </c>
      <c r="P48" s="36">
        <v>24</v>
      </c>
      <c r="Q48" s="36">
        <v>25</v>
      </c>
      <c r="R48" s="37">
        <v>0</v>
      </c>
      <c r="S48" s="37">
        <v>2056.9299999999998</v>
      </c>
      <c r="T48" s="37">
        <v>10</v>
      </c>
      <c r="U48" s="37">
        <v>4</v>
      </c>
      <c r="V48" s="37">
        <v>2</v>
      </c>
    </row>
    <row r="49" spans="1:22" x14ac:dyDescent="0.25">
      <c r="A49" s="30">
        <v>45</v>
      </c>
      <c r="B49" s="31">
        <v>38201</v>
      </c>
      <c r="C49" s="32">
        <v>1</v>
      </c>
      <c r="D49" s="32">
        <v>2</v>
      </c>
      <c r="E49" s="32">
        <v>3</v>
      </c>
      <c r="F49" s="32">
        <v>5</v>
      </c>
      <c r="G49" s="32">
        <v>7</v>
      </c>
      <c r="H49" s="32">
        <v>9</v>
      </c>
      <c r="I49" s="32">
        <v>14</v>
      </c>
      <c r="J49" s="32">
        <v>16</v>
      </c>
      <c r="K49" s="32">
        <v>17</v>
      </c>
      <c r="L49" s="32">
        <v>18</v>
      </c>
      <c r="M49" s="32">
        <v>19</v>
      </c>
      <c r="N49" s="32">
        <v>21</v>
      </c>
      <c r="O49" s="32">
        <v>23</v>
      </c>
      <c r="P49" s="32">
        <v>24</v>
      </c>
      <c r="Q49" s="32">
        <v>25</v>
      </c>
      <c r="R49" s="33">
        <v>731525.88</v>
      </c>
      <c r="S49" s="33">
        <v>941.91</v>
      </c>
      <c r="T49" s="33">
        <v>10</v>
      </c>
      <c r="U49" s="33">
        <v>4</v>
      </c>
      <c r="V49" s="33">
        <v>2</v>
      </c>
    </row>
    <row r="50" spans="1:22" x14ac:dyDescent="0.25">
      <c r="A50" s="34">
        <v>46</v>
      </c>
      <c r="B50" s="35">
        <v>38208</v>
      </c>
      <c r="C50" s="36">
        <v>1</v>
      </c>
      <c r="D50" s="36">
        <v>2</v>
      </c>
      <c r="E50" s="36">
        <v>4</v>
      </c>
      <c r="F50" s="36">
        <v>5</v>
      </c>
      <c r="G50" s="36">
        <v>6</v>
      </c>
      <c r="H50" s="36">
        <v>8</v>
      </c>
      <c r="I50" s="36">
        <v>10</v>
      </c>
      <c r="J50" s="36">
        <v>11</v>
      </c>
      <c r="K50" s="36">
        <v>14</v>
      </c>
      <c r="L50" s="36">
        <v>18</v>
      </c>
      <c r="M50" s="36">
        <v>19</v>
      </c>
      <c r="N50" s="36">
        <v>21</v>
      </c>
      <c r="O50" s="36">
        <v>23</v>
      </c>
      <c r="P50" s="36">
        <v>24</v>
      </c>
      <c r="Q50" s="36">
        <v>25</v>
      </c>
      <c r="R50" s="37">
        <v>308549.13</v>
      </c>
      <c r="S50" s="37">
        <v>638.71</v>
      </c>
      <c r="T50" s="37">
        <v>10</v>
      </c>
      <c r="U50" s="37">
        <v>4</v>
      </c>
      <c r="V50" s="37">
        <v>2</v>
      </c>
    </row>
    <row r="51" spans="1:22" x14ac:dyDescent="0.25">
      <c r="A51" s="30">
        <v>47</v>
      </c>
      <c r="B51" s="31">
        <v>38215</v>
      </c>
      <c r="C51" s="32">
        <v>1</v>
      </c>
      <c r="D51" s="32">
        <v>2</v>
      </c>
      <c r="E51" s="32">
        <v>3</v>
      </c>
      <c r="F51" s="32">
        <v>4</v>
      </c>
      <c r="G51" s="32">
        <v>5</v>
      </c>
      <c r="H51" s="32">
        <v>6</v>
      </c>
      <c r="I51" s="32">
        <v>8</v>
      </c>
      <c r="J51" s="32">
        <v>10</v>
      </c>
      <c r="K51" s="32">
        <v>11</v>
      </c>
      <c r="L51" s="32">
        <v>13</v>
      </c>
      <c r="M51" s="32">
        <v>15</v>
      </c>
      <c r="N51" s="32">
        <v>18</v>
      </c>
      <c r="O51" s="32">
        <v>20</v>
      </c>
      <c r="P51" s="32">
        <v>22</v>
      </c>
      <c r="Q51" s="32">
        <v>25</v>
      </c>
      <c r="R51" s="33">
        <v>94685.43</v>
      </c>
      <c r="S51" s="33">
        <v>693.26</v>
      </c>
      <c r="T51" s="33">
        <v>10</v>
      </c>
      <c r="U51" s="33">
        <v>4</v>
      </c>
      <c r="V51" s="33">
        <v>2</v>
      </c>
    </row>
    <row r="52" spans="1:22" x14ac:dyDescent="0.25">
      <c r="A52" s="34">
        <v>48</v>
      </c>
      <c r="B52" s="35">
        <v>38222</v>
      </c>
      <c r="C52" s="36">
        <v>2</v>
      </c>
      <c r="D52" s="36">
        <v>5</v>
      </c>
      <c r="E52" s="36">
        <v>6</v>
      </c>
      <c r="F52" s="36">
        <v>7</v>
      </c>
      <c r="G52" s="36">
        <v>11</v>
      </c>
      <c r="H52" s="36">
        <v>13</v>
      </c>
      <c r="I52" s="36">
        <v>15</v>
      </c>
      <c r="J52" s="36">
        <v>16</v>
      </c>
      <c r="K52" s="36">
        <v>17</v>
      </c>
      <c r="L52" s="36">
        <v>18</v>
      </c>
      <c r="M52" s="36">
        <v>19</v>
      </c>
      <c r="N52" s="36">
        <v>20</v>
      </c>
      <c r="O52" s="36">
        <v>21</v>
      </c>
      <c r="P52" s="36">
        <v>22</v>
      </c>
      <c r="Q52" s="36">
        <v>23</v>
      </c>
      <c r="R52" s="37">
        <v>777343.31</v>
      </c>
      <c r="S52" s="37">
        <v>2012.97</v>
      </c>
      <c r="T52" s="37">
        <v>10</v>
      </c>
      <c r="U52" s="37">
        <v>4</v>
      </c>
      <c r="V52" s="37">
        <v>2</v>
      </c>
    </row>
    <row r="53" spans="1:22" x14ac:dyDescent="0.25">
      <c r="A53" s="30">
        <v>49</v>
      </c>
      <c r="B53" s="31">
        <v>38229</v>
      </c>
      <c r="C53" s="32">
        <v>2</v>
      </c>
      <c r="D53" s="32">
        <v>4</v>
      </c>
      <c r="E53" s="32">
        <v>5</v>
      </c>
      <c r="F53" s="32">
        <v>6</v>
      </c>
      <c r="G53" s="32">
        <v>8</v>
      </c>
      <c r="H53" s="32">
        <v>11</v>
      </c>
      <c r="I53" s="32">
        <v>13</v>
      </c>
      <c r="J53" s="32">
        <v>15</v>
      </c>
      <c r="K53" s="32">
        <v>16</v>
      </c>
      <c r="L53" s="32">
        <v>19</v>
      </c>
      <c r="M53" s="32">
        <v>20</v>
      </c>
      <c r="N53" s="32">
        <v>21</v>
      </c>
      <c r="O53" s="32">
        <v>22</v>
      </c>
      <c r="P53" s="32">
        <v>23</v>
      </c>
      <c r="Q53" s="32">
        <v>24</v>
      </c>
      <c r="R53" s="33">
        <v>0</v>
      </c>
      <c r="S53" s="33">
        <v>806</v>
      </c>
      <c r="T53" s="33">
        <v>10</v>
      </c>
      <c r="U53" s="33">
        <v>4</v>
      </c>
      <c r="V53" s="33">
        <v>2</v>
      </c>
    </row>
    <row r="54" spans="1:22" x14ac:dyDescent="0.25">
      <c r="A54" s="34">
        <v>50</v>
      </c>
      <c r="B54" s="35">
        <v>38236</v>
      </c>
      <c r="C54" s="36">
        <v>1</v>
      </c>
      <c r="D54" s="36">
        <v>2</v>
      </c>
      <c r="E54" s="36">
        <v>3</v>
      </c>
      <c r="F54" s="36">
        <v>6</v>
      </c>
      <c r="G54" s="36">
        <v>7</v>
      </c>
      <c r="H54" s="36">
        <v>9</v>
      </c>
      <c r="I54" s="36">
        <v>10</v>
      </c>
      <c r="J54" s="36">
        <v>11</v>
      </c>
      <c r="K54" s="36">
        <v>12</v>
      </c>
      <c r="L54" s="36">
        <v>13</v>
      </c>
      <c r="M54" s="36">
        <v>19</v>
      </c>
      <c r="N54" s="36">
        <v>20</v>
      </c>
      <c r="O54" s="36">
        <v>21</v>
      </c>
      <c r="P54" s="36">
        <v>23</v>
      </c>
      <c r="Q54" s="36">
        <v>25</v>
      </c>
      <c r="R54" s="37">
        <v>2776089.01</v>
      </c>
      <c r="S54" s="37">
        <v>982.27</v>
      </c>
      <c r="T54" s="37">
        <v>10</v>
      </c>
      <c r="U54" s="37">
        <v>4</v>
      </c>
      <c r="V54" s="37">
        <v>2</v>
      </c>
    </row>
    <row r="55" spans="1:22" x14ac:dyDescent="0.25">
      <c r="A55" s="30">
        <v>51</v>
      </c>
      <c r="B55" s="31">
        <v>38243</v>
      </c>
      <c r="C55" s="32">
        <v>1</v>
      </c>
      <c r="D55" s="32">
        <v>3</v>
      </c>
      <c r="E55" s="32">
        <v>5</v>
      </c>
      <c r="F55" s="32">
        <v>6</v>
      </c>
      <c r="G55" s="32">
        <v>7</v>
      </c>
      <c r="H55" s="32">
        <v>8</v>
      </c>
      <c r="I55" s="32">
        <v>11</v>
      </c>
      <c r="J55" s="32">
        <v>13</v>
      </c>
      <c r="K55" s="32">
        <v>14</v>
      </c>
      <c r="L55" s="32">
        <v>16</v>
      </c>
      <c r="M55" s="32">
        <v>17</v>
      </c>
      <c r="N55" s="32">
        <v>20</v>
      </c>
      <c r="O55" s="32">
        <v>21</v>
      </c>
      <c r="P55" s="32">
        <v>22</v>
      </c>
      <c r="Q55" s="32">
        <v>23</v>
      </c>
      <c r="R55" s="33">
        <v>545229.30000000005</v>
      </c>
      <c r="S55" s="33">
        <v>608.58000000000004</v>
      </c>
      <c r="T55" s="33">
        <v>10</v>
      </c>
      <c r="U55" s="33">
        <v>4</v>
      </c>
      <c r="V55" s="33">
        <v>2</v>
      </c>
    </row>
    <row r="56" spans="1:22" x14ac:dyDescent="0.25">
      <c r="A56" s="34">
        <v>52</v>
      </c>
      <c r="B56" s="35">
        <v>38250</v>
      </c>
      <c r="C56" s="36">
        <v>1</v>
      </c>
      <c r="D56" s="36">
        <v>2</v>
      </c>
      <c r="E56" s="36">
        <v>4</v>
      </c>
      <c r="F56" s="36">
        <v>8</v>
      </c>
      <c r="G56" s="36">
        <v>9</v>
      </c>
      <c r="H56" s="36">
        <v>11</v>
      </c>
      <c r="I56" s="36">
        <v>12</v>
      </c>
      <c r="J56" s="36">
        <v>13</v>
      </c>
      <c r="K56" s="36">
        <v>15</v>
      </c>
      <c r="L56" s="36">
        <v>16</v>
      </c>
      <c r="M56" s="36">
        <v>21</v>
      </c>
      <c r="N56" s="36">
        <v>22</v>
      </c>
      <c r="O56" s="36">
        <v>23</v>
      </c>
      <c r="P56" s="36">
        <v>24</v>
      </c>
      <c r="Q56" s="36">
        <v>25</v>
      </c>
      <c r="R56" s="37">
        <v>532065.25</v>
      </c>
      <c r="S56" s="37">
        <v>1628.77</v>
      </c>
      <c r="T56" s="37">
        <v>10</v>
      </c>
      <c r="U56" s="37">
        <v>4</v>
      </c>
      <c r="V56" s="37">
        <v>2</v>
      </c>
    </row>
    <row r="57" spans="1:22" x14ac:dyDescent="0.25">
      <c r="A57" s="30">
        <v>53</v>
      </c>
      <c r="B57" s="31">
        <v>38257</v>
      </c>
      <c r="C57" s="32">
        <v>1</v>
      </c>
      <c r="D57" s="32">
        <v>2</v>
      </c>
      <c r="E57" s="32">
        <v>3</v>
      </c>
      <c r="F57" s="32">
        <v>6</v>
      </c>
      <c r="G57" s="32">
        <v>7</v>
      </c>
      <c r="H57" s="32">
        <v>9</v>
      </c>
      <c r="I57" s="32">
        <v>11</v>
      </c>
      <c r="J57" s="32">
        <v>12</v>
      </c>
      <c r="K57" s="32">
        <v>14</v>
      </c>
      <c r="L57" s="32">
        <v>17</v>
      </c>
      <c r="M57" s="32">
        <v>18</v>
      </c>
      <c r="N57" s="32">
        <v>19</v>
      </c>
      <c r="O57" s="32">
        <v>20</v>
      </c>
      <c r="P57" s="32">
        <v>23</v>
      </c>
      <c r="Q57" s="32">
        <v>24</v>
      </c>
      <c r="R57" s="33">
        <v>269887.95</v>
      </c>
      <c r="S57" s="33">
        <v>820.33</v>
      </c>
      <c r="T57" s="33">
        <v>10</v>
      </c>
      <c r="U57" s="33">
        <v>4</v>
      </c>
      <c r="V57" s="33">
        <v>2</v>
      </c>
    </row>
    <row r="58" spans="1:22" x14ac:dyDescent="0.25">
      <c r="A58" s="34">
        <v>54</v>
      </c>
      <c r="B58" s="35">
        <v>38264</v>
      </c>
      <c r="C58" s="36">
        <v>2</v>
      </c>
      <c r="D58" s="36">
        <v>4</v>
      </c>
      <c r="E58" s="36">
        <v>5</v>
      </c>
      <c r="F58" s="36">
        <v>6</v>
      </c>
      <c r="G58" s="36">
        <v>7</v>
      </c>
      <c r="H58" s="36">
        <v>8</v>
      </c>
      <c r="I58" s="36">
        <v>9</v>
      </c>
      <c r="J58" s="36">
        <v>12</v>
      </c>
      <c r="K58" s="36">
        <v>14</v>
      </c>
      <c r="L58" s="36">
        <v>16</v>
      </c>
      <c r="M58" s="36">
        <v>18</v>
      </c>
      <c r="N58" s="36">
        <v>20</v>
      </c>
      <c r="O58" s="36">
        <v>21</v>
      </c>
      <c r="P58" s="36">
        <v>22</v>
      </c>
      <c r="Q58" s="36">
        <v>24</v>
      </c>
      <c r="R58" s="37">
        <v>46149.84</v>
      </c>
      <c r="S58" s="37">
        <v>234.47</v>
      </c>
      <c r="T58" s="37">
        <v>10</v>
      </c>
      <c r="U58" s="37">
        <v>4</v>
      </c>
      <c r="V58" s="37">
        <v>2</v>
      </c>
    </row>
    <row r="59" spans="1:22" x14ac:dyDescent="0.25">
      <c r="A59" s="30">
        <v>55</v>
      </c>
      <c r="B59" s="31">
        <v>38271</v>
      </c>
      <c r="C59" s="32">
        <v>2</v>
      </c>
      <c r="D59" s="32">
        <v>3</v>
      </c>
      <c r="E59" s="32">
        <v>4</v>
      </c>
      <c r="F59" s="32">
        <v>5</v>
      </c>
      <c r="G59" s="32">
        <v>6</v>
      </c>
      <c r="H59" s="32">
        <v>7</v>
      </c>
      <c r="I59" s="32">
        <v>8</v>
      </c>
      <c r="J59" s="32">
        <v>9</v>
      </c>
      <c r="K59" s="32">
        <v>12</v>
      </c>
      <c r="L59" s="32">
        <v>13</v>
      </c>
      <c r="M59" s="32">
        <v>15</v>
      </c>
      <c r="N59" s="32">
        <v>16</v>
      </c>
      <c r="O59" s="32">
        <v>18</v>
      </c>
      <c r="P59" s="32">
        <v>19</v>
      </c>
      <c r="Q59" s="32">
        <v>25</v>
      </c>
      <c r="R59" s="33">
        <v>213174.74</v>
      </c>
      <c r="S59" s="33">
        <v>803.76</v>
      </c>
      <c r="T59" s="33">
        <v>10</v>
      </c>
      <c r="U59" s="33">
        <v>4</v>
      </c>
      <c r="V59" s="33">
        <v>2</v>
      </c>
    </row>
    <row r="60" spans="1:22" x14ac:dyDescent="0.25">
      <c r="A60" s="34">
        <v>56</v>
      </c>
      <c r="B60" s="35">
        <v>38278</v>
      </c>
      <c r="C60" s="36">
        <v>1</v>
      </c>
      <c r="D60" s="36">
        <v>2</v>
      </c>
      <c r="E60" s="36">
        <v>5</v>
      </c>
      <c r="F60" s="36">
        <v>9</v>
      </c>
      <c r="G60" s="36">
        <v>12</v>
      </c>
      <c r="H60" s="36">
        <v>13</v>
      </c>
      <c r="I60" s="36">
        <v>14</v>
      </c>
      <c r="J60" s="36">
        <v>15</v>
      </c>
      <c r="K60" s="36">
        <v>16</v>
      </c>
      <c r="L60" s="36">
        <v>17</v>
      </c>
      <c r="M60" s="36">
        <v>19</v>
      </c>
      <c r="N60" s="36">
        <v>20</v>
      </c>
      <c r="O60" s="36">
        <v>22</v>
      </c>
      <c r="P60" s="36">
        <v>23</v>
      </c>
      <c r="Q60" s="36">
        <v>24</v>
      </c>
      <c r="R60" s="37">
        <v>0</v>
      </c>
      <c r="S60" s="37">
        <v>1427.28</v>
      </c>
      <c r="T60" s="37">
        <v>10</v>
      </c>
      <c r="U60" s="37">
        <v>4</v>
      </c>
      <c r="V60" s="37">
        <v>2</v>
      </c>
    </row>
    <row r="61" spans="1:22" x14ac:dyDescent="0.25">
      <c r="A61" s="30">
        <v>57</v>
      </c>
      <c r="B61" s="31">
        <v>38285</v>
      </c>
      <c r="C61" s="32">
        <v>1</v>
      </c>
      <c r="D61" s="32">
        <v>2</v>
      </c>
      <c r="E61" s="32">
        <v>3</v>
      </c>
      <c r="F61" s="32">
        <v>4</v>
      </c>
      <c r="G61" s="32">
        <v>6</v>
      </c>
      <c r="H61" s="32">
        <v>7</v>
      </c>
      <c r="I61" s="32">
        <v>8</v>
      </c>
      <c r="J61" s="32">
        <v>11</v>
      </c>
      <c r="K61" s="32">
        <v>12</v>
      </c>
      <c r="L61" s="32">
        <v>17</v>
      </c>
      <c r="M61" s="32">
        <v>19</v>
      </c>
      <c r="N61" s="32">
        <v>20</v>
      </c>
      <c r="O61" s="32">
        <v>21</v>
      </c>
      <c r="P61" s="32">
        <v>22</v>
      </c>
      <c r="Q61" s="32">
        <v>25</v>
      </c>
      <c r="R61" s="33">
        <v>3278857.27</v>
      </c>
      <c r="S61" s="33">
        <v>1458.64</v>
      </c>
      <c r="T61" s="33">
        <v>10</v>
      </c>
      <c r="U61" s="33">
        <v>4</v>
      </c>
      <c r="V61" s="33">
        <v>2</v>
      </c>
    </row>
    <row r="62" spans="1:22" x14ac:dyDescent="0.25">
      <c r="A62" s="34">
        <v>58</v>
      </c>
      <c r="B62" s="35">
        <v>38292</v>
      </c>
      <c r="C62" s="36">
        <v>3</v>
      </c>
      <c r="D62" s="36">
        <v>4</v>
      </c>
      <c r="E62" s="36">
        <v>5</v>
      </c>
      <c r="F62" s="36">
        <v>6</v>
      </c>
      <c r="G62" s="36">
        <v>11</v>
      </c>
      <c r="H62" s="36">
        <v>12</v>
      </c>
      <c r="I62" s="36">
        <v>13</v>
      </c>
      <c r="J62" s="36">
        <v>14</v>
      </c>
      <c r="K62" s="36">
        <v>15</v>
      </c>
      <c r="L62" s="36">
        <v>16</v>
      </c>
      <c r="M62" s="36">
        <v>17</v>
      </c>
      <c r="N62" s="36">
        <v>18</v>
      </c>
      <c r="O62" s="36">
        <v>19</v>
      </c>
      <c r="P62" s="36">
        <v>20</v>
      </c>
      <c r="Q62" s="36">
        <v>22</v>
      </c>
      <c r="R62" s="37">
        <v>294482.82</v>
      </c>
      <c r="S62" s="37">
        <v>1354.64</v>
      </c>
      <c r="T62" s="37">
        <v>10</v>
      </c>
      <c r="U62" s="37">
        <v>4</v>
      </c>
      <c r="V62" s="37">
        <v>2</v>
      </c>
    </row>
    <row r="63" spans="1:22" x14ac:dyDescent="0.25">
      <c r="A63" s="30">
        <v>59</v>
      </c>
      <c r="B63" s="31">
        <v>38299</v>
      </c>
      <c r="C63" s="32">
        <v>1</v>
      </c>
      <c r="D63" s="32">
        <v>3</v>
      </c>
      <c r="E63" s="32">
        <v>5</v>
      </c>
      <c r="F63" s="32">
        <v>6</v>
      </c>
      <c r="G63" s="32">
        <v>7</v>
      </c>
      <c r="H63" s="32">
        <v>8</v>
      </c>
      <c r="I63" s="32">
        <v>10</v>
      </c>
      <c r="J63" s="32">
        <v>11</v>
      </c>
      <c r="K63" s="32">
        <v>13</v>
      </c>
      <c r="L63" s="32">
        <v>14</v>
      </c>
      <c r="M63" s="32">
        <v>15</v>
      </c>
      <c r="N63" s="32">
        <v>19</v>
      </c>
      <c r="O63" s="32">
        <v>20</v>
      </c>
      <c r="P63" s="32">
        <v>23</v>
      </c>
      <c r="Q63" s="32">
        <v>25</v>
      </c>
      <c r="R63" s="33">
        <v>439884.44</v>
      </c>
      <c r="S63" s="33">
        <v>567.39</v>
      </c>
      <c r="T63" s="33">
        <v>10</v>
      </c>
      <c r="U63" s="33">
        <v>4</v>
      </c>
      <c r="V63" s="33">
        <v>2</v>
      </c>
    </row>
    <row r="64" spans="1:22" x14ac:dyDescent="0.25">
      <c r="A64" s="34">
        <v>60</v>
      </c>
      <c r="B64" s="35">
        <v>38307</v>
      </c>
      <c r="C64" s="36">
        <v>1</v>
      </c>
      <c r="D64" s="36">
        <v>2</v>
      </c>
      <c r="E64" s="36">
        <v>3</v>
      </c>
      <c r="F64" s="36">
        <v>4</v>
      </c>
      <c r="G64" s="36">
        <v>5</v>
      </c>
      <c r="H64" s="36">
        <v>8</v>
      </c>
      <c r="I64" s="36">
        <v>11</v>
      </c>
      <c r="J64" s="36">
        <v>16</v>
      </c>
      <c r="K64" s="36">
        <v>17</v>
      </c>
      <c r="L64" s="36">
        <v>18</v>
      </c>
      <c r="M64" s="36">
        <v>19</v>
      </c>
      <c r="N64" s="36">
        <v>22</v>
      </c>
      <c r="O64" s="36">
        <v>23</v>
      </c>
      <c r="P64" s="36">
        <v>24</v>
      </c>
      <c r="Q64" s="36">
        <v>25</v>
      </c>
      <c r="R64" s="37">
        <v>485556.53</v>
      </c>
      <c r="S64" s="37">
        <v>1724.55</v>
      </c>
      <c r="T64" s="37">
        <v>10</v>
      </c>
      <c r="U64" s="37">
        <v>4</v>
      </c>
      <c r="V64" s="37">
        <v>2</v>
      </c>
    </row>
    <row r="65" spans="1:22" x14ac:dyDescent="0.25">
      <c r="A65" s="30">
        <v>61</v>
      </c>
      <c r="B65" s="31">
        <v>38313</v>
      </c>
      <c r="C65" s="32">
        <v>1</v>
      </c>
      <c r="D65" s="32">
        <v>4</v>
      </c>
      <c r="E65" s="32">
        <v>5</v>
      </c>
      <c r="F65" s="32">
        <v>9</v>
      </c>
      <c r="G65" s="32">
        <v>11</v>
      </c>
      <c r="H65" s="32">
        <v>12</v>
      </c>
      <c r="I65" s="32">
        <v>13</v>
      </c>
      <c r="J65" s="32">
        <v>14</v>
      </c>
      <c r="K65" s="32">
        <v>15</v>
      </c>
      <c r="L65" s="32">
        <v>16</v>
      </c>
      <c r="M65" s="32">
        <v>19</v>
      </c>
      <c r="N65" s="32">
        <v>20</v>
      </c>
      <c r="O65" s="32">
        <v>22</v>
      </c>
      <c r="P65" s="32">
        <v>23</v>
      </c>
      <c r="Q65" s="32">
        <v>25</v>
      </c>
      <c r="R65" s="33">
        <v>698017.29</v>
      </c>
      <c r="S65" s="33">
        <v>1994.34</v>
      </c>
      <c r="T65" s="33">
        <v>10</v>
      </c>
      <c r="U65" s="33">
        <v>4</v>
      </c>
      <c r="V65" s="33">
        <v>2</v>
      </c>
    </row>
    <row r="66" spans="1:22" x14ac:dyDescent="0.25">
      <c r="A66" s="34">
        <v>62</v>
      </c>
      <c r="B66" s="35">
        <v>38320</v>
      </c>
      <c r="C66" s="36">
        <v>1</v>
      </c>
      <c r="D66" s="36">
        <v>3</v>
      </c>
      <c r="E66" s="36">
        <v>7</v>
      </c>
      <c r="F66" s="36">
        <v>8</v>
      </c>
      <c r="G66" s="36">
        <v>9</v>
      </c>
      <c r="H66" s="36">
        <v>11</v>
      </c>
      <c r="I66" s="36">
        <v>13</v>
      </c>
      <c r="J66" s="36">
        <v>14</v>
      </c>
      <c r="K66" s="36">
        <v>15</v>
      </c>
      <c r="L66" s="36">
        <v>16</v>
      </c>
      <c r="M66" s="36">
        <v>17</v>
      </c>
      <c r="N66" s="36">
        <v>18</v>
      </c>
      <c r="O66" s="36">
        <v>20</v>
      </c>
      <c r="P66" s="36">
        <v>24</v>
      </c>
      <c r="Q66" s="36">
        <v>25</v>
      </c>
      <c r="R66" s="37">
        <v>282087.65999999997</v>
      </c>
      <c r="S66" s="37">
        <v>1399.25</v>
      </c>
      <c r="T66" s="37">
        <v>10</v>
      </c>
      <c r="U66" s="37">
        <v>4</v>
      </c>
      <c r="V66" s="37">
        <v>2</v>
      </c>
    </row>
    <row r="67" spans="1:22" x14ac:dyDescent="0.25">
      <c r="A67" s="30">
        <v>63</v>
      </c>
      <c r="B67" s="31">
        <v>38327</v>
      </c>
      <c r="C67" s="32">
        <v>4</v>
      </c>
      <c r="D67" s="32">
        <v>8</v>
      </c>
      <c r="E67" s="32">
        <v>9</v>
      </c>
      <c r="F67" s="32">
        <v>10</v>
      </c>
      <c r="G67" s="32">
        <v>11</v>
      </c>
      <c r="H67" s="32">
        <v>12</v>
      </c>
      <c r="I67" s="32">
        <v>13</v>
      </c>
      <c r="J67" s="32">
        <v>16</v>
      </c>
      <c r="K67" s="32">
        <v>17</v>
      </c>
      <c r="L67" s="32">
        <v>19</v>
      </c>
      <c r="M67" s="32">
        <v>20</v>
      </c>
      <c r="N67" s="32">
        <v>21</v>
      </c>
      <c r="O67" s="32">
        <v>22</v>
      </c>
      <c r="P67" s="32">
        <v>24</v>
      </c>
      <c r="Q67" s="32">
        <v>25</v>
      </c>
      <c r="R67" s="33">
        <v>870856.42</v>
      </c>
      <c r="S67" s="33">
        <v>1969.52</v>
      </c>
      <c r="T67" s="33">
        <v>10</v>
      </c>
      <c r="U67" s="33">
        <v>4</v>
      </c>
      <c r="V67" s="33">
        <v>2</v>
      </c>
    </row>
    <row r="68" spans="1:22" x14ac:dyDescent="0.25">
      <c r="A68" s="34">
        <v>64</v>
      </c>
      <c r="B68" s="35">
        <v>38334</v>
      </c>
      <c r="C68" s="36">
        <v>1</v>
      </c>
      <c r="D68" s="36">
        <v>2</v>
      </c>
      <c r="E68" s="36">
        <v>3</v>
      </c>
      <c r="F68" s="36">
        <v>6</v>
      </c>
      <c r="G68" s="36">
        <v>7</v>
      </c>
      <c r="H68" s="36">
        <v>8</v>
      </c>
      <c r="I68" s="36">
        <v>9</v>
      </c>
      <c r="J68" s="36">
        <v>10</v>
      </c>
      <c r="K68" s="36">
        <v>13</v>
      </c>
      <c r="L68" s="36">
        <v>14</v>
      </c>
      <c r="M68" s="36">
        <v>17</v>
      </c>
      <c r="N68" s="36">
        <v>18</v>
      </c>
      <c r="O68" s="36">
        <v>20</v>
      </c>
      <c r="P68" s="36">
        <v>23</v>
      </c>
      <c r="Q68" s="36">
        <v>25</v>
      </c>
      <c r="R68" s="37">
        <v>323455.34999999998</v>
      </c>
      <c r="S68" s="37">
        <v>1056.18</v>
      </c>
      <c r="T68" s="37">
        <v>10</v>
      </c>
      <c r="U68" s="37">
        <v>4</v>
      </c>
      <c r="V68" s="37">
        <v>2</v>
      </c>
    </row>
    <row r="69" spans="1:22" x14ac:dyDescent="0.25">
      <c r="A69" s="30">
        <v>65</v>
      </c>
      <c r="B69" s="31">
        <v>38341</v>
      </c>
      <c r="C69" s="32">
        <v>1</v>
      </c>
      <c r="D69" s="32">
        <v>2</v>
      </c>
      <c r="E69" s="32">
        <v>4</v>
      </c>
      <c r="F69" s="32">
        <v>7</v>
      </c>
      <c r="G69" s="32">
        <v>10</v>
      </c>
      <c r="H69" s="32">
        <v>15</v>
      </c>
      <c r="I69" s="32">
        <v>16</v>
      </c>
      <c r="J69" s="32">
        <v>17</v>
      </c>
      <c r="K69" s="32">
        <v>18</v>
      </c>
      <c r="L69" s="32">
        <v>19</v>
      </c>
      <c r="M69" s="32">
        <v>20</v>
      </c>
      <c r="N69" s="32">
        <v>21</v>
      </c>
      <c r="O69" s="32">
        <v>22</v>
      </c>
      <c r="P69" s="32">
        <v>23</v>
      </c>
      <c r="Q69" s="32">
        <v>25</v>
      </c>
      <c r="R69" s="33">
        <v>0</v>
      </c>
      <c r="S69" s="33">
        <v>2735.19</v>
      </c>
      <c r="T69" s="33">
        <v>10</v>
      </c>
      <c r="U69" s="33">
        <v>4</v>
      </c>
      <c r="V69" s="33">
        <v>2</v>
      </c>
    </row>
    <row r="70" spans="1:22" x14ac:dyDescent="0.25">
      <c r="A70" s="34">
        <v>66</v>
      </c>
      <c r="B70" s="35">
        <v>38348</v>
      </c>
      <c r="C70" s="36">
        <v>1</v>
      </c>
      <c r="D70" s="36">
        <v>2</v>
      </c>
      <c r="E70" s="36">
        <v>4</v>
      </c>
      <c r="F70" s="36">
        <v>8</v>
      </c>
      <c r="G70" s="36">
        <v>10</v>
      </c>
      <c r="H70" s="36">
        <v>11</v>
      </c>
      <c r="I70" s="36">
        <v>14</v>
      </c>
      <c r="J70" s="36">
        <v>15</v>
      </c>
      <c r="K70" s="36">
        <v>16</v>
      </c>
      <c r="L70" s="36">
        <v>17</v>
      </c>
      <c r="M70" s="36">
        <v>20</v>
      </c>
      <c r="N70" s="36">
        <v>21</v>
      </c>
      <c r="O70" s="36">
        <v>22</v>
      </c>
      <c r="P70" s="36">
        <v>23</v>
      </c>
      <c r="Q70" s="36">
        <v>24</v>
      </c>
      <c r="R70" s="37">
        <v>434105.49</v>
      </c>
      <c r="S70" s="37">
        <v>800.73</v>
      </c>
      <c r="T70" s="37">
        <v>10</v>
      </c>
      <c r="U70" s="37">
        <v>4</v>
      </c>
      <c r="V70" s="37">
        <v>2</v>
      </c>
    </row>
    <row r="71" spans="1:22" x14ac:dyDescent="0.25">
      <c r="A71" s="30">
        <v>67</v>
      </c>
      <c r="B71" s="31">
        <v>38355</v>
      </c>
      <c r="C71" s="32">
        <v>5</v>
      </c>
      <c r="D71" s="32">
        <v>7</v>
      </c>
      <c r="E71" s="32">
        <v>8</v>
      </c>
      <c r="F71" s="32">
        <v>9</v>
      </c>
      <c r="G71" s="32">
        <v>10</v>
      </c>
      <c r="H71" s="32">
        <v>11</v>
      </c>
      <c r="I71" s="32">
        <v>12</v>
      </c>
      <c r="J71" s="32">
        <v>13</v>
      </c>
      <c r="K71" s="32">
        <v>15</v>
      </c>
      <c r="L71" s="32">
        <v>16</v>
      </c>
      <c r="M71" s="32">
        <v>20</v>
      </c>
      <c r="N71" s="32">
        <v>21</v>
      </c>
      <c r="O71" s="32">
        <v>22</v>
      </c>
      <c r="P71" s="32">
        <v>23</v>
      </c>
      <c r="Q71" s="32">
        <v>24</v>
      </c>
      <c r="R71" s="33">
        <v>394429.73</v>
      </c>
      <c r="S71" s="33">
        <v>2299.88</v>
      </c>
      <c r="T71" s="33">
        <v>10</v>
      </c>
      <c r="U71" s="33">
        <v>4</v>
      </c>
      <c r="V71" s="33">
        <v>2</v>
      </c>
    </row>
    <row r="72" spans="1:22" x14ac:dyDescent="0.25">
      <c r="A72" s="34">
        <v>68</v>
      </c>
      <c r="B72" s="35">
        <v>38362</v>
      </c>
      <c r="C72" s="36">
        <v>1</v>
      </c>
      <c r="D72" s="36">
        <v>2</v>
      </c>
      <c r="E72" s="36">
        <v>3</v>
      </c>
      <c r="F72" s="36">
        <v>5</v>
      </c>
      <c r="G72" s="36">
        <v>6</v>
      </c>
      <c r="H72" s="36">
        <v>7</v>
      </c>
      <c r="I72" s="36">
        <v>8</v>
      </c>
      <c r="J72" s="36">
        <v>9</v>
      </c>
      <c r="K72" s="36">
        <v>10</v>
      </c>
      <c r="L72" s="36">
        <v>12</v>
      </c>
      <c r="M72" s="36">
        <v>16</v>
      </c>
      <c r="N72" s="36">
        <v>17</v>
      </c>
      <c r="O72" s="36">
        <v>22</v>
      </c>
      <c r="P72" s="36">
        <v>23</v>
      </c>
      <c r="Q72" s="36">
        <v>25</v>
      </c>
      <c r="R72" s="37">
        <v>853689.74</v>
      </c>
      <c r="S72" s="37">
        <v>1988.41</v>
      </c>
      <c r="T72" s="37">
        <v>10</v>
      </c>
      <c r="U72" s="37">
        <v>4</v>
      </c>
      <c r="V72" s="37">
        <v>2</v>
      </c>
    </row>
    <row r="73" spans="1:22" x14ac:dyDescent="0.25">
      <c r="A73" s="30">
        <v>69</v>
      </c>
      <c r="B73" s="31">
        <v>38369</v>
      </c>
      <c r="C73" s="32">
        <v>1</v>
      </c>
      <c r="D73" s="32">
        <v>4</v>
      </c>
      <c r="E73" s="32">
        <v>7</v>
      </c>
      <c r="F73" s="32">
        <v>8</v>
      </c>
      <c r="G73" s="32">
        <v>9</v>
      </c>
      <c r="H73" s="32">
        <v>10</v>
      </c>
      <c r="I73" s="32">
        <v>11</v>
      </c>
      <c r="J73" s="32">
        <v>15</v>
      </c>
      <c r="K73" s="32">
        <v>17</v>
      </c>
      <c r="L73" s="32">
        <v>18</v>
      </c>
      <c r="M73" s="32">
        <v>19</v>
      </c>
      <c r="N73" s="32">
        <v>20</v>
      </c>
      <c r="O73" s="32">
        <v>21</v>
      </c>
      <c r="P73" s="32">
        <v>23</v>
      </c>
      <c r="Q73" s="32">
        <v>24</v>
      </c>
      <c r="R73" s="33">
        <v>296233.15999999997</v>
      </c>
      <c r="S73" s="33">
        <v>820.4</v>
      </c>
      <c r="T73" s="33">
        <v>10</v>
      </c>
      <c r="U73" s="33">
        <v>4</v>
      </c>
      <c r="V73" s="33">
        <v>2</v>
      </c>
    </row>
    <row r="74" spans="1:22" x14ac:dyDescent="0.25">
      <c r="A74" s="34">
        <v>70</v>
      </c>
      <c r="B74" s="35">
        <v>38376</v>
      </c>
      <c r="C74" s="36">
        <v>1</v>
      </c>
      <c r="D74" s="36">
        <v>2</v>
      </c>
      <c r="E74" s="36">
        <v>3</v>
      </c>
      <c r="F74" s="36">
        <v>5</v>
      </c>
      <c r="G74" s="36">
        <v>6</v>
      </c>
      <c r="H74" s="36">
        <v>9</v>
      </c>
      <c r="I74" s="36">
        <v>10</v>
      </c>
      <c r="J74" s="36">
        <v>12</v>
      </c>
      <c r="K74" s="36">
        <v>14</v>
      </c>
      <c r="L74" s="36">
        <v>15</v>
      </c>
      <c r="M74" s="36">
        <v>16</v>
      </c>
      <c r="N74" s="36">
        <v>19</v>
      </c>
      <c r="O74" s="36">
        <v>20</v>
      </c>
      <c r="P74" s="36">
        <v>24</v>
      </c>
      <c r="Q74" s="36">
        <v>25</v>
      </c>
      <c r="R74" s="37">
        <v>264323.93</v>
      </c>
      <c r="S74" s="37">
        <v>1112.42</v>
      </c>
      <c r="T74" s="37">
        <v>10</v>
      </c>
      <c r="U74" s="37">
        <v>4</v>
      </c>
      <c r="V74" s="37">
        <v>2</v>
      </c>
    </row>
    <row r="75" spans="1:22" x14ac:dyDescent="0.25">
      <c r="A75" s="30">
        <v>71</v>
      </c>
      <c r="B75" s="31">
        <v>38383</v>
      </c>
      <c r="C75" s="32">
        <v>1</v>
      </c>
      <c r="D75" s="32">
        <v>3</v>
      </c>
      <c r="E75" s="32">
        <v>5</v>
      </c>
      <c r="F75" s="32">
        <v>6</v>
      </c>
      <c r="G75" s="32">
        <v>8</v>
      </c>
      <c r="H75" s="32">
        <v>9</v>
      </c>
      <c r="I75" s="32">
        <v>11</v>
      </c>
      <c r="J75" s="32">
        <v>13</v>
      </c>
      <c r="K75" s="32">
        <v>14</v>
      </c>
      <c r="L75" s="32">
        <v>15</v>
      </c>
      <c r="M75" s="32">
        <v>16</v>
      </c>
      <c r="N75" s="32">
        <v>18</v>
      </c>
      <c r="O75" s="32">
        <v>21</v>
      </c>
      <c r="P75" s="32">
        <v>22</v>
      </c>
      <c r="Q75" s="32">
        <v>23</v>
      </c>
      <c r="R75" s="33">
        <v>349187.58</v>
      </c>
      <c r="S75" s="33">
        <v>804.58</v>
      </c>
      <c r="T75" s="33">
        <v>10</v>
      </c>
      <c r="U75" s="33">
        <v>4</v>
      </c>
      <c r="V75" s="33">
        <v>2</v>
      </c>
    </row>
    <row r="76" spans="1:22" x14ac:dyDescent="0.25">
      <c r="A76" s="34">
        <v>72</v>
      </c>
      <c r="B76" s="35">
        <v>38392</v>
      </c>
      <c r="C76" s="36">
        <v>1</v>
      </c>
      <c r="D76" s="36">
        <v>2</v>
      </c>
      <c r="E76" s="36">
        <v>5</v>
      </c>
      <c r="F76" s="36">
        <v>7</v>
      </c>
      <c r="G76" s="36">
        <v>8</v>
      </c>
      <c r="H76" s="36">
        <v>11</v>
      </c>
      <c r="I76" s="36">
        <v>12</v>
      </c>
      <c r="J76" s="36">
        <v>13</v>
      </c>
      <c r="K76" s="36">
        <v>15</v>
      </c>
      <c r="L76" s="36">
        <v>16</v>
      </c>
      <c r="M76" s="36">
        <v>17</v>
      </c>
      <c r="N76" s="36">
        <v>18</v>
      </c>
      <c r="O76" s="36">
        <v>23</v>
      </c>
      <c r="P76" s="36">
        <v>24</v>
      </c>
      <c r="Q76" s="36">
        <v>25</v>
      </c>
      <c r="R76" s="37">
        <v>571665.39</v>
      </c>
      <c r="S76" s="37">
        <v>1010.31</v>
      </c>
      <c r="T76" s="37">
        <v>10</v>
      </c>
      <c r="U76" s="37">
        <v>4</v>
      </c>
      <c r="V76" s="37">
        <v>2</v>
      </c>
    </row>
    <row r="77" spans="1:22" x14ac:dyDescent="0.25">
      <c r="A77" s="30">
        <v>73</v>
      </c>
      <c r="B77" s="31">
        <v>38397</v>
      </c>
      <c r="C77" s="32">
        <v>1</v>
      </c>
      <c r="D77" s="32">
        <v>2</v>
      </c>
      <c r="E77" s="32">
        <v>5</v>
      </c>
      <c r="F77" s="32">
        <v>7</v>
      </c>
      <c r="G77" s="32">
        <v>10</v>
      </c>
      <c r="H77" s="32">
        <v>11</v>
      </c>
      <c r="I77" s="32">
        <v>13</v>
      </c>
      <c r="J77" s="32">
        <v>14</v>
      </c>
      <c r="K77" s="32">
        <v>15</v>
      </c>
      <c r="L77" s="32">
        <v>16</v>
      </c>
      <c r="M77" s="32">
        <v>17</v>
      </c>
      <c r="N77" s="32">
        <v>18</v>
      </c>
      <c r="O77" s="32">
        <v>19</v>
      </c>
      <c r="P77" s="32">
        <v>21</v>
      </c>
      <c r="Q77" s="32">
        <v>25</v>
      </c>
      <c r="R77" s="33">
        <v>404461.66</v>
      </c>
      <c r="S77" s="33">
        <v>1296.82</v>
      </c>
      <c r="T77" s="33">
        <v>10</v>
      </c>
      <c r="U77" s="33">
        <v>4</v>
      </c>
      <c r="V77" s="33">
        <v>2</v>
      </c>
    </row>
    <row r="78" spans="1:22" x14ac:dyDescent="0.25">
      <c r="A78" s="34">
        <v>74</v>
      </c>
      <c r="B78" s="35">
        <v>38404</v>
      </c>
      <c r="C78" s="36">
        <v>1</v>
      </c>
      <c r="D78" s="36">
        <v>2</v>
      </c>
      <c r="E78" s="36">
        <v>3</v>
      </c>
      <c r="F78" s="36">
        <v>4</v>
      </c>
      <c r="G78" s="36">
        <v>5</v>
      </c>
      <c r="H78" s="36">
        <v>6</v>
      </c>
      <c r="I78" s="36">
        <v>8</v>
      </c>
      <c r="J78" s="36">
        <v>11</v>
      </c>
      <c r="K78" s="36">
        <v>13</v>
      </c>
      <c r="L78" s="36">
        <v>15</v>
      </c>
      <c r="M78" s="36">
        <v>16</v>
      </c>
      <c r="N78" s="36">
        <v>18</v>
      </c>
      <c r="O78" s="36">
        <v>22</v>
      </c>
      <c r="P78" s="36">
        <v>23</v>
      </c>
      <c r="Q78" s="36">
        <v>25</v>
      </c>
      <c r="R78" s="37">
        <v>165704.35</v>
      </c>
      <c r="S78" s="37">
        <v>575.17999999999995</v>
      </c>
      <c r="T78" s="37">
        <v>10</v>
      </c>
      <c r="U78" s="37">
        <v>4</v>
      </c>
      <c r="V78" s="37">
        <v>2</v>
      </c>
    </row>
    <row r="79" spans="1:22" x14ac:dyDescent="0.25">
      <c r="A79" s="30">
        <v>75</v>
      </c>
      <c r="B79" s="31">
        <v>38411</v>
      </c>
      <c r="C79" s="32">
        <v>1</v>
      </c>
      <c r="D79" s="32">
        <v>3</v>
      </c>
      <c r="E79" s="32">
        <v>4</v>
      </c>
      <c r="F79" s="32">
        <v>5</v>
      </c>
      <c r="G79" s="32">
        <v>6</v>
      </c>
      <c r="H79" s="32">
        <v>7</v>
      </c>
      <c r="I79" s="32">
        <v>8</v>
      </c>
      <c r="J79" s="32">
        <v>10</v>
      </c>
      <c r="K79" s="32">
        <v>11</v>
      </c>
      <c r="L79" s="32">
        <v>13</v>
      </c>
      <c r="M79" s="32">
        <v>15</v>
      </c>
      <c r="N79" s="32">
        <v>16</v>
      </c>
      <c r="O79" s="32">
        <v>17</v>
      </c>
      <c r="P79" s="32">
        <v>20</v>
      </c>
      <c r="Q79" s="32">
        <v>25</v>
      </c>
      <c r="R79" s="33">
        <v>531264.65</v>
      </c>
      <c r="S79" s="33">
        <v>807.39</v>
      </c>
      <c r="T79" s="33">
        <v>10</v>
      </c>
      <c r="U79" s="33">
        <v>4</v>
      </c>
      <c r="V79" s="33">
        <v>2</v>
      </c>
    </row>
    <row r="80" spans="1:22" x14ac:dyDescent="0.25">
      <c r="A80" s="34">
        <v>76</v>
      </c>
      <c r="B80" s="35">
        <v>38418</v>
      </c>
      <c r="C80" s="36">
        <v>1</v>
      </c>
      <c r="D80" s="36">
        <v>3</v>
      </c>
      <c r="E80" s="36">
        <v>5</v>
      </c>
      <c r="F80" s="36">
        <v>8</v>
      </c>
      <c r="G80" s="36">
        <v>9</v>
      </c>
      <c r="H80" s="36">
        <v>10</v>
      </c>
      <c r="I80" s="36">
        <v>12</v>
      </c>
      <c r="J80" s="36">
        <v>13</v>
      </c>
      <c r="K80" s="36">
        <v>15</v>
      </c>
      <c r="L80" s="36">
        <v>16</v>
      </c>
      <c r="M80" s="36">
        <v>17</v>
      </c>
      <c r="N80" s="36">
        <v>19</v>
      </c>
      <c r="O80" s="36">
        <v>21</v>
      </c>
      <c r="P80" s="36">
        <v>23</v>
      </c>
      <c r="Q80" s="36">
        <v>25</v>
      </c>
      <c r="R80" s="37">
        <v>49566.81</v>
      </c>
      <c r="S80" s="37">
        <v>101.71</v>
      </c>
      <c r="T80" s="37">
        <v>10</v>
      </c>
      <c r="U80" s="37">
        <v>4</v>
      </c>
      <c r="V80" s="37">
        <v>2</v>
      </c>
    </row>
    <row r="81" spans="1:22" x14ac:dyDescent="0.25">
      <c r="A81" s="30">
        <v>77</v>
      </c>
      <c r="B81" s="31">
        <v>38425</v>
      </c>
      <c r="C81" s="32">
        <v>2</v>
      </c>
      <c r="D81" s="32">
        <v>3</v>
      </c>
      <c r="E81" s="32">
        <v>4</v>
      </c>
      <c r="F81" s="32">
        <v>6</v>
      </c>
      <c r="G81" s="32">
        <v>8</v>
      </c>
      <c r="H81" s="32">
        <v>9</v>
      </c>
      <c r="I81" s="32">
        <v>11</v>
      </c>
      <c r="J81" s="32">
        <v>14</v>
      </c>
      <c r="K81" s="32">
        <v>17</v>
      </c>
      <c r="L81" s="32">
        <v>18</v>
      </c>
      <c r="M81" s="32">
        <v>20</v>
      </c>
      <c r="N81" s="32">
        <v>21</v>
      </c>
      <c r="O81" s="32">
        <v>22</v>
      </c>
      <c r="P81" s="32">
        <v>24</v>
      </c>
      <c r="Q81" s="32">
        <v>25</v>
      </c>
      <c r="R81" s="33">
        <v>434837.87</v>
      </c>
      <c r="S81" s="33">
        <v>1004.63</v>
      </c>
      <c r="T81" s="33">
        <v>10</v>
      </c>
      <c r="U81" s="33">
        <v>4</v>
      </c>
      <c r="V81" s="33">
        <v>2</v>
      </c>
    </row>
    <row r="82" spans="1:22" x14ac:dyDescent="0.25">
      <c r="A82" s="34">
        <v>78</v>
      </c>
      <c r="B82" s="35">
        <v>38432</v>
      </c>
      <c r="C82" s="36">
        <v>1</v>
      </c>
      <c r="D82" s="36">
        <v>2</v>
      </c>
      <c r="E82" s="36">
        <v>3</v>
      </c>
      <c r="F82" s="36">
        <v>5</v>
      </c>
      <c r="G82" s="36">
        <v>6</v>
      </c>
      <c r="H82" s="36">
        <v>7</v>
      </c>
      <c r="I82" s="36">
        <v>8</v>
      </c>
      <c r="J82" s="36">
        <v>12</v>
      </c>
      <c r="K82" s="36">
        <v>13</v>
      </c>
      <c r="L82" s="36">
        <v>15</v>
      </c>
      <c r="M82" s="36">
        <v>16</v>
      </c>
      <c r="N82" s="36">
        <v>17</v>
      </c>
      <c r="O82" s="36">
        <v>18</v>
      </c>
      <c r="P82" s="36">
        <v>20</v>
      </c>
      <c r="Q82" s="36">
        <v>23</v>
      </c>
      <c r="R82" s="37">
        <v>1007644.94</v>
      </c>
      <c r="S82" s="37">
        <v>669.06</v>
      </c>
      <c r="T82" s="37">
        <v>10</v>
      </c>
      <c r="U82" s="37">
        <v>4</v>
      </c>
      <c r="V82" s="37">
        <v>2</v>
      </c>
    </row>
    <row r="83" spans="1:22" x14ac:dyDescent="0.25">
      <c r="A83" s="30">
        <v>79</v>
      </c>
      <c r="B83" s="31">
        <v>38439</v>
      </c>
      <c r="C83" s="32">
        <v>1</v>
      </c>
      <c r="D83" s="32">
        <v>2</v>
      </c>
      <c r="E83" s="32">
        <v>3</v>
      </c>
      <c r="F83" s="32">
        <v>5</v>
      </c>
      <c r="G83" s="32">
        <v>9</v>
      </c>
      <c r="H83" s="32">
        <v>12</v>
      </c>
      <c r="I83" s="32">
        <v>14</v>
      </c>
      <c r="J83" s="32">
        <v>15</v>
      </c>
      <c r="K83" s="32">
        <v>17</v>
      </c>
      <c r="L83" s="32">
        <v>18</v>
      </c>
      <c r="M83" s="32">
        <v>20</v>
      </c>
      <c r="N83" s="32">
        <v>22</v>
      </c>
      <c r="O83" s="32">
        <v>23</v>
      </c>
      <c r="P83" s="32">
        <v>24</v>
      </c>
      <c r="Q83" s="32">
        <v>25</v>
      </c>
      <c r="R83" s="33">
        <v>1429789.18</v>
      </c>
      <c r="S83" s="33">
        <v>1383.22</v>
      </c>
      <c r="T83" s="33">
        <v>10</v>
      </c>
      <c r="U83" s="33">
        <v>4</v>
      </c>
      <c r="V83" s="33">
        <v>2</v>
      </c>
    </row>
    <row r="84" spans="1:22" x14ac:dyDescent="0.25">
      <c r="A84" s="34">
        <v>80</v>
      </c>
      <c r="B84" s="35">
        <v>38446</v>
      </c>
      <c r="C84" s="36">
        <v>1</v>
      </c>
      <c r="D84" s="36">
        <v>2</v>
      </c>
      <c r="E84" s="36">
        <v>3</v>
      </c>
      <c r="F84" s="36">
        <v>4</v>
      </c>
      <c r="G84" s="36">
        <v>5</v>
      </c>
      <c r="H84" s="36">
        <v>7</v>
      </c>
      <c r="I84" s="36">
        <v>9</v>
      </c>
      <c r="J84" s="36">
        <v>10</v>
      </c>
      <c r="K84" s="36">
        <v>14</v>
      </c>
      <c r="L84" s="36">
        <v>15</v>
      </c>
      <c r="M84" s="36">
        <v>17</v>
      </c>
      <c r="N84" s="36">
        <v>18</v>
      </c>
      <c r="O84" s="36">
        <v>20</v>
      </c>
      <c r="P84" s="36">
        <v>22</v>
      </c>
      <c r="Q84" s="36">
        <v>25</v>
      </c>
      <c r="R84" s="37">
        <v>1387219.92</v>
      </c>
      <c r="S84" s="37">
        <v>1184.31</v>
      </c>
      <c r="T84" s="37">
        <v>10</v>
      </c>
      <c r="U84" s="37">
        <v>4</v>
      </c>
      <c r="V84" s="37">
        <v>2</v>
      </c>
    </row>
    <row r="85" spans="1:22" x14ac:dyDescent="0.25">
      <c r="A85" s="30">
        <v>81</v>
      </c>
      <c r="B85" s="31">
        <v>38453</v>
      </c>
      <c r="C85" s="32">
        <v>1</v>
      </c>
      <c r="D85" s="32">
        <v>2</v>
      </c>
      <c r="E85" s="32">
        <v>3</v>
      </c>
      <c r="F85" s="32">
        <v>4</v>
      </c>
      <c r="G85" s="32">
        <v>5</v>
      </c>
      <c r="H85" s="32">
        <v>6</v>
      </c>
      <c r="I85" s="32">
        <v>7</v>
      </c>
      <c r="J85" s="32">
        <v>10</v>
      </c>
      <c r="K85" s="32">
        <v>11</v>
      </c>
      <c r="L85" s="32">
        <v>13</v>
      </c>
      <c r="M85" s="32">
        <v>15</v>
      </c>
      <c r="N85" s="32">
        <v>16</v>
      </c>
      <c r="O85" s="32">
        <v>17</v>
      </c>
      <c r="P85" s="32">
        <v>19</v>
      </c>
      <c r="Q85" s="32">
        <v>21</v>
      </c>
      <c r="R85" s="33">
        <v>160734.67000000001</v>
      </c>
      <c r="S85" s="33">
        <v>475.46</v>
      </c>
      <c r="T85" s="33">
        <v>10</v>
      </c>
      <c r="U85" s="33">
        <v>4</v>
      </c>
      <c r="V85" s="33">
        <v>2</v>
      </c>
    </row>
    <row r="86" spans="1:22" x14ac:dyDescent="0.25">
      <c r="A86" s="34">
        <v>82</v>
      </c>
      <c r="B86" s="35">
        <v>38460</v>
      </c>
      <c r="C86" s="36">
        <v>1</v>
      </c>
      <c r="D86" s="36">
        <v>4</v>
      </c>
      <c r="E86" s="36">
        <v>5</v>
      </c>
      <c r="F86" s="36">
        <v>6</v>
      </c>
      <c r="G86" s="36">
        <v>8</v>
      </c>
      <c r="H86" s="36">
        <v>9</v>
      </c>
      <c r="I86" s="36">
        <v>12</v>
      </c>
      <c r="J86" s="36">
        <v>13</v>
      </c>
      <c r="K86" s="36">
        <v>15</v>
      </c>
      <c r="L86" s="36">
        <v>17</v>
      </c>
      <c r="M86" s="36">
        <v>18</v>
      </c>
      <c r="N86" s="36">
        <v>19</v>
      </c>
      <c r="O86" s="36">
        <v>20</v>
      </c>
      <c r="P86" s="36">
        <v>22</v>
      </c>
      <c r="Q86" s="36">
        <v>23</v>
      </c>
      <c r="R86" s="37">
        <v>378128.77</v>
      </c>
      <c r="S86" s="37">
        <v>1019.22</v>
      </c>
      <c r="T86" s="37">
        <v>10</v>
      </c>
      <c r="U86" s="37">
        <v>4</v>
      </c>
      <c r="V86" s="37">
        <v>2</v>
      </c>
    </row>
    <row r="87" spans="1:22" x14ac:dyDescent="0.25">
      <c r="A87" s="30">
        <v>83</v>
      </c>
      <c r="B87" s="31">
        <v>38467</v>
      </c>
      <c r="C87" s="32">
        <v>1</v>
      </c>
      <c r="D87" s="32">
        <v>2</v>
      </c>
      <c r="E87" s="32">
        <v>3</v>
      </c>
      <c r="F87" s="32">
        <v>5</v>
      </c>
      <c r="G87" s="32">
        <v>6</v>
      </c>
      <c r="H87" s="32">
        <v>8</v>
      </c>
      <c r="I87" s="32">
        <v>10</v>
      </c>
      <c r="J87" s="32">
        <v>11</v>
      </c>
      <c r="K87" s="32">
        <v>12</v>
      </c>
      <c r="L87" s="32">
        <v>13</v>
      </c>
      <c r="M87" s="32">
        <v>14</v>
      </c>
      <c r="N87" s="32">
        <v>20</v>
      </c>
      <c r="O87" s="32">
        <v>23</v>
      </c>
      <c r="P87" s="32">
        <v>24</v>
      </c>
      <c r="Q87" s="32">
        <v>25</v>
      </c>
      <c r="R87" s="33">
        <v>370701.93</v>
      </c>
      <c r="S87" s="33">
        <v>943.79</v>
      </c>
      <c r="T87" s="33">
        <v>10</v>
      </c>
      <c r="U87" s="33">
        <v>4</v>
      </c>
      <c r="V87" s="33">
        <v>2</v>
      </c>
    </row>
    <row r="88" spans="1:22" x14ac:dyDescent="0.25">
      <c r="A88" s="34">
        <v>84</v>
      </c>
      <c r="B88" s="35">
        <v>38474</v>
      </c>
      <c r="C88" s="36">
        <v>1</v>
      </c>
      <c r="D88" s="36">
        <v>2</v>
      </c>
      <c r="E88" s="36">
        <v>4</v>
      </c>
      <c r="F88" s="36">
        <v>6</v>
      </c>
      <c r="G88" s="36">
        <v>8</v>
      </c>
      <c r="H88" s="36">
        <v>12</v>
      </c>
      <c r="I88" s="36">
        <v>15</v>
      </c>
      <c r="J88" s="36">
        <v>16</v>
      </c>
      <c r="K88" s="36">
        <v>17</v>
      </c>
      <c r="L88" s="36">
        <v>19</v>
      </c>
      <c r="M88" s="36">
        <v>20</v>
      </c>
      <c r="N88" s="36">
        <v>22</v>
      </c>
      <c r="O88" s="36">
        <v>23</v>
      </c>
      <c r="P88" s="36">
        <v>24</v>
      </c>
      <c r="Q88" s="36">
        <v>25</v>
      </c>
      <c r="R88" s="37">
        <v>729194.11</v>
      </c>
      <c r="S88" s="37">
        <v>1190.52</v>
      </c>
      <c r="T88" s="37">
        <v>10</v>
      </c>
      <c r="U88" s="37">
        <v>4</v>
      </c>
      <c r="V88" s="37">
        <v>2</v>
      </c>
    </row>
    <row r="89" spans="1:22" x14ac:dyDescent="0.25">
      <c r="A89" s="30">
        <v>85</v>
      </c>
      <c r="B89" s="31">
        <v>38481</v>
      </c>
      <c r="C89" s="32">
        <v>1</v>
      </c>
      <c r="D89" s="32">
        <v>2</v>
      </c>
      <c r="E89" s="32">
        <v>5</v>
      </c>
      <c r="F89" s="32">
        <v>7</v>
      </c>
      <c r="G89" s="32">
        <v>8</v>
      </c>
      <c r="H89" s="32">
        <v>9</v>
      </c>
      <c r="I89" s="32">
        <v>11</v>
      </c>
      <c r="J89" s="32">
        <v>13</v>
      </c>
      <c r="K89" s="32">
        <v>14</v>
      </c>
      <c r="L89" s="32">
        <v>15</v>
      </c>
      <c r="M89" s="32">
        <v>16</v>
      </c>
      <c r="N89" s="32">
        <v>18</v>
      </c>
      <c r="O89" s="32">
        <v>21</v>
      </c>
      <c r="P89" s="32">
        <v>22</v>
      </c>
      <c r="Q89" s="32">
        <v>23</v>
      </c>
      <c r="R89" s="33">
        <v>86488.6</v>
      </c>
      <c r="S89" s="33">
        <v>485.87</v>
      </c>
      <c r="T89" s="33">
        <v>10</v>
      </c>
      <c r="U89" s="33">
        <v>4</v>
      </c>
      <c r="V89" s="33">
        <v>2</v>
      </c>
    </row>
    <row r="90" spans="1:22" x14ac:dyDescent="0.25">
      <c r="A90" s="34">
        <v>86</v>
      </c>
      <c r="B90" s="35">
        <v>38488</v>
      </c>
      <c r="C90" s="36">
        <v>2</v>
      </c>
      <c r="D90" s="36">
        <v>4</v>
      </c>
      <c r="E90" s="36">
        <v>5</v>
      </c>
      <c r="F90" s="36">
        <v>6</v>
      </c>
      <c r="G90" s="36">
        <v>8</v>
      </c>
      <c r="H90" s="36">
        <v>9</v>
      </c>
      <c r="I90" s="36">
        <v>12</v>
      </c>
      <c r="J90" s="36">
        <v>13</v>
      </c>
      <c r="K90" s="36">
        <v>14</v>
      </c>
      <c r="L90" s="36">
        <v>17</v>
      </c>
      <c r="M90" s="36">
        <v>18</v>
      </c>
      <c r="N90" s="36">
        <v>19</v>
      </c>
      <c r="O90" s="36">
        <v>23</v>
      </c>
      <c r="P90" s="36">
        <v>24</v>
      </c>
      <c r="Q90" s="36">
        <v>25</v>
      </c>
      <c r="R90" s="37">
        <v>81060.95</v>
      </c>
      <c r="S90" s="37">
        <v>337.18</v>
      </c>
      <c r="T90" s="37">
        <v>10</v>
      </c>
      <c r="U90" s="37">
        <v>4</v>
      </c>
      <c r="V90" s="37">
        <v>2</v>
      </c>
    </row>
    <row r="91" spans="1:22" x14ac:dyDescent="0.25">
      <c r="A91" s="30">
        <v>87</v>
      </c>
      <c r="B91" s="31">
        <v>38495</v>
      </c>
      <c r="C91" s="32">
        <v>1</v>
      </c>
      <c r="D91" s="32">
        <v>2</v>
      </c>
      <c r="E91" s="32">
        <v>3</v>
      </c>
      <c r="F91" s="32">
        <v>5</v>
      </c>
      <c r="G91" s="32">
        <v>8</v>
      </c>
      <c r="H91" s="32">
        <v>9</v>
      </c>
      <c r="I91" s="32">
        <v>10</v>
      </c>
      <c r="J91" s="32">
        <v>11</v>
      </c>
      <c r="K91" s="32">
        <v>13</v>
      </c>
      <c r="L91" s="32">
        <v>15</v>
      </c>
      <c r="M91" s="32">
        <v>18</v>
      </c>
      <c r="N91" s="32">
        <v>20</v>
      </c>
      <c r="O91" s="32">
        <v>22</v>
      </c>
      <c r="P91" s="32">
        <v>24</v>
      </c>
      <c r="Q91" s="32">
        <v>25</v>
      </c>
      <c r="R91" s="33">
        <v>62917.54</v>
      </c>
      <c r="S91" s="33">
        <v>287.52</v>
      </c>
      <c r="T91" s="33">
        <v>10</v>
      </c>
      <c r="U91" s="33">
        <v>4</v>
      </c>
      <c r="V91" s="33">
        <v>2</v>
      </c>
    </row>
    <row r="92" spans="1:22" x14ac:dyDescent="0.25">
      <c r="A92" s="34">
        <v>88</v>
      </c>
      <c r="B92" s="35">
        <v>38502</v>
      </c>
      <c r="C92" s="36">
        <v>1</v>
      </c>
      <c r="D92" s="36">
        <v>2</v>
      </c>
      <c r="E92" s="36">
        <v>4</v>
      </c>
      <c r="F92" s="36">
        <v>5</v>
      </c>
      <c r="G92" s="36">
        <v>8</v>
      </c>
      <c r="H92" s="36">
        <v>9</v>
      </c>
      <c r="I92" s="36">
        <v>10</v>
      </c>
      <c r="J92" s="36">
        <v>11</v>
      </c>
      <c r="K92" s="36">
        <v>12</v>
      </c>
      <c r="L92" s="36">
        <v>14</v>
      </c>
      <c r="M92" s="36">
        <v>17</v>
      </c>
      <c r="N92" s="36">
        <v>18</v>
      </c>
      <c r="O92" s="36">
        <v>19</v>
      </c>
      <c r="P92" s="36">
        <v>24</v>
      </c>
      <c r="Q92" s="36">
        <v>25</v>
      </c>
      <c r="R92" s="37">
        <v>257018.77</v>
      </c>
      <c r="S92" s="37">
        <v>643.22</v>
      </c>
      <c r="T92" s="37">
        <v>10</v>
      </c>
      <c r="U92" s="37">
        <v>4</v>
      </c>
      <c r="V92" s="37">
        <v>2</v>
      </c>
    </row>
    <row r="93" spans="1:22" x14ac:dyDescent="0.25">
      <c r="A93" s="30">
        <v>89</v>
      </c>
      <c r="B93" s="31">
        <v>38509</v>
      </c>
      <c r="C93" s="32">
        <v>1</v>
      </c>
      <c r="D93" s="32">
        <v>6</v>
      </c>
      <c r="E93" s="32">
        <v>11</v>
      </c>
      <c r="F93" s="32">
        <v>12</v>
      </c>
      <c r="G93" s="32">
        <v>13</v>
      </c>
      <c r="H93" s="32">
        <v>15</v>
      </c>
      <c r="I93" s="32">
        <v>16</v>
      </c>
      <c r="J93" s="32">
        <v>17</v>
      </c>
      <c r="K93" s="32">
        <v>19</v>
      </c>
      <c r="L93" s="32">
        <v>20</v>
      </c>
      <c r="M93" s="32">
        <v>21</v>
      </c>
      <c r="N93" s="32">
        <v>22</v>
      </c>
      <c r="O93" s="32">
        <v>23</v>
      </c>
      <c r="P93" s="32">
        <v>24</v>
      </c>
      <c r="Q93" s="32">
        <v>25</v>
      </c>
      <c r="R93" s="33">
        <v>858145.42</v>
      </c>
      <c r="S93" s="33">
        <v>1393.1</v>
      </c>
      <c r="T93" s="33">
        <v>10</v>
      </c>
      <c r="U93" s="33">
        <v>4</v>
      </c>
      <c r="V93" s="33">
        <v>2</v>
      </c>
    </row>
    <row r="94" spans="1:22" x14ac:dyDescent="0.25">
      <c r="A94" s="34">
        <v>90</v>
      </c>
      <c r="B94" s="35">
        <v>38516</v>
      </c>
      <c r="C94" s="36">
        <v>1</v>
      </c>
      <c r="D94" s="36">
        <v>2</v>
      </c>
      <c r="E94" s="36">
        <v>3</v>
      </c>
      <c r="F94" s="36">
        <v>8</v>
      </c>
      <c r="G94" s="36">
        <v>10</v>
      </c>
      <c r="H94" s="36">
        <v>11</v>
      </c>
      <c r="I94" s="36">
        <v>12</v>
      </c>
      <c r="J94" s="36">
        <v>15</v>
      </c>
      <c r="K94" s="36">
        <v>17</v>
      </c>
      <c r="L94" s="36">
        <v>20</v>
      </c>
      <c r="M94" s="36">
        <v>21</v>
      </c>
      <c r="N94" s="36">
        <v>22</v>
      </c>
      <c r="O94" s="36">
        <v>23</v>
      </c>
      <c r="P94" s="36">
        <v>24</v>
      </c>
      <c r="Q94" s="36">
        <v>25</v>
      </c>
      <c r="R94" s="37">
        <v>400382.66</v>
      </c>
      <c r="S94" s="37">
        <v>1307.3699999999999</v>
      </c>
      <c r="T94" s="37">
        <v>10</v>
      </c>
      <c r="U94" s="37">
        <v>4</v>
      </c>
      <c r="V94" s="37">
        <v>2</v>
      </c>
    </row>
    <row r="95" spans="1:22" x14ac:dyDescent="0.25">
      <c r="A95" s="30">
        <v>91</v>
      </c>
      <c r="B95" s="31">
        <v>38523</v>
      </c>
      <c r="C95" s="32">
        <v>1</v>
      </c>
      <c r="D95" s="32">
        <v>4</v>
      </c>
      <c r="E95" s="32">
        <v>9</v>
      </c>
      <c r="F95" s="32">
        <v>10</v>
      </c>
      <c r="G95" s="32">
        <v>11</v>
      </c>
      <c r="H95" s="32">
        <v>12</v>
      </c>
      <c r="I95" s="32">
        <v>13</v>
      </c>
      <c r="J95" s="32">
        <v>14</v>
      </c>
      <c r="K95" s="32">
        <v>15</v>
      </c>
      <c r="L95" s="32">
        <v>16</v>
      </c>
      <c r="M95" s="32">
        <v>17</v>
      </c>
      <c r="N95" s="32">
        <v>20</v>
      </c>
      <c r="O95" s="32">
        <v>22</v>
      </c>
      <c r="P95" s="32">
        <v>23</v>
      </c>
      <c r="Q95" s="32">
        <v>25</v>
      </c>
      <c r="R95" s="33">
        <v>880833.62</v>
      </c>
      <c r="S95" s="33">
        <v>1764.02</v>
      </c>
      <c r="T95" s="33">
        <v>10</v>
      </c>
      <c r="U95" s="33">
        <v>4</v>
      </c>
      <c r="V95" s="33">
        <v>2</v>
      </c>
    </row>
    <row r="96" spans="1:22" x14ac:dyDescent="0.25">
      <c r="A96" s="34">
        <v>92</v>
      </c>
      <c r="B96" s="35">
        <v>38530</v>
      </c>
      <c r="C96" s="36">
        <v>1</v>
      </c>
      <c r="D96" s="36">
        <v>2</v>
      </c>
      <c r="E96" s="36">
        <v>4</v>
      </c>
      <c r="F96" s="36">
        <v>6</v>
      </c>
      <c r="G96" s="36">
        <v>8</v>
      </c>
      <c r="H96" s="36">
        <v>12</v>
      </c>
      <c r="I96" s="36">
        <v>13</v>
      </c>
      <c r="J96" s="36">
        <v>14</v>
      </c>
      <c r="K96" s="36">
        <v>15</v>
      </c>
      <c r="L96" s="36">
        <v>17</v>
      </c>
      <c r="M96" s="36">
        <v>18</v>
      </c>
      <c r="N96" s="36">
        <v>19</v>
      </c>
      <c r="O96" s="36">
        <v>21</v>
      </c>
      <c r="P96" s="36">
        <v>22</v>
      </c>
      <c r="Q96" s="36">
        <v>24</v>
      </c>
      <c r="R96" s="37">
        <v>290246.68</v>
      </c>
      <c r="S96" s="37">
        <v>871.09</v>
      </c>
      <c r="T96" s="37">
        <v>10</v>
      </c>
      <c r="U96" s="37">
        <v>4</v>
      </c>
      <c r="V96" s="37">
        <v>2</v>
      </c>
    </row>
    <row r="97" spans="1:22" x14ac:dyDescent="0.25">
      <c r="A97" s="30">
        <v>93</v>
      </c>
      <c r="B97" s="31">
        <v>38537</v>
      </c>
      <c r="C97" s="32">
        <v>2</v>
      </c>
      <c r="D97" s="32">
        <v>4</v>
      </c>
      <c r="E97" s="32">
        <v>5</v>
      </c>
      <c r="F97" s="32">
        <v>6</v>
      </c>
      <c r="G97" s="32">
        <v>7</v>
      </c>
      <c r="H97" s="32">
        <v>9</v>
      </c>
      <c r="I97" s="32">
        <v>10</v>
      </c>
      <c r="J97" s="32">
        <v>13</v>
      </c>
      <c r="K97" s="32">
        <v>17</v>
      </c>
      <c r="L97" s="32">
        <v>18</v>
      </c>
      <c r="M97" s="32">
        <v>19</v>
      </c>
      <c r="N97" s="32">
        <v>20</v>
      </c>
      <c r="O97" s="32">
        <v>21</v>
      </c>
      <c r="P97" s="32">
        <v>23</v>
      </c>
      <c r="Q97" s="32">
        <v>24</v>
      </c>
      <c r="R97" s="33">
        <v>271483.43</v>
      </c>
      <c r="S97" s="33">
        <v>1454.37</v>
      </c>
      <c r="T97" s="33">
        <v>10</v>
      </c>
      <c r="U97" s="33">
        <v>4</v>
      </c>
      <c r="V97" s="33">
        <v>2</v>
      </c>
    </row>
    <row r="98" spans="1:22" x14ac:dyDescent="0.25">
      <c r="A98" s="34">
        <v>94</v>
      </c>
      <c r="B98" s="35">
        <v>38544</v>
      </c>
      <c r="C98" s="36">
        <v>2</v>
      </c>
      <c r="D98" s="36">
        <v>4</v>
      </c>
      <c r="E98" s="36">
        <v>8</v>
      </c>
      <c r="F98" s="36">
        <v>9</v>
      </c>
      <c r="G98" s="36">
        <v>11</v>
      </c>
      <c r="H98" s="36">
        <v>12</v>
      </c>
      <c r="I98" s="36">
        <v>13</v>
      </c>
      <c r="J98" s="36">
        <v>15</v>
      </c>
      <c r="K98" s="36">
        <v>16</v>
      </c>
      <c r="L98" s="36">
        <v>17</v>
      </c>
      <c r="M98" s="36">
        <v>18</v>
      </c>
      <c r="N98" s="36">
        <v>21</v>
      </c>
      <c r="O98" s="36">
        <v>22</v>
      </c>
      <c r="P98" s="36">
        <v>23</v>
      </c>
      <c r="Q98" s="36">
        <v>24</v>
      </c>
      <c r="R98" s="37">
        <v>694861.3</v>
      </c>
      <c r="S98" s="37">
        <v>1039.43</v>
      </c>
      <c r="T98" s="37">
        <v>10</v>
      </c>
      <c r="U98" s="37">
        <v>4</v>
      </c>
      <c r="V98" s="37">
        <v>2</v>
      </c>
    </row>
    <row r="99" spans="1:22" x14ac:dyDescent="0.25">
      <c r="A99" s="30">
        <v>95</v>
      </c>
      <c r="B99" s="31">
        <v>38551</v>
      </c>
      <c r="C99" s="32">
        <v>1</v>
      </c>
      <c r="D99" s="32">
        <v>2</v>
      </c>
      <c r="E99" s="32">
        <v>3</v>
      </c>
      <c r="F99" s="32">
        <v>4</v>
      </c>
      <c r="G99" s="32">
        <v>5</v>
      </c>
      <c r="H99" s="32">
        <v>10</v>
      </c>
      <c r="I99" s="32">
        <v>11</v>
      </c>
      <c r="J99" s="32">
        <v>12</v>
      </c>
      <c r="K99" s="32">
        <v>14</v>
      </c>
      <c r="L99" s="32">
        <v>15</v>
      </c>
      <c r="M99" s="32">
        <v>17</v>
      </c>
      <c r="N99" s="32">
        <v>18</v>
      </c>
      <c r="O99" s="32">
        <v>19</v>
      </c>
      <c r="P99" s="32">
        <v>20</v>
      </c>
      <c r="Q99" s="32">
        <v>22</v>
      </c>
      <c r="R99" s="33">
        <v>883199.51</v>
      </c>
      <c r="S99" s="33">
        <v>1887.85</v>
      </c>
      <c r="T99" s="33">
        <v>10</v>
      </c>
      <c r="U99" s="33">
        <v>4</v>
      </c>
      <c r="V99" s="33">
        <v>2</v>
      </c>
    </row>
    <row r="100" spans="1:22" x14ac:dyDescent="0.25">
      <c r="A100" s="34">
        <v>96</v>
      </c>
      <c r="B100" s="35">
        <v>38558</v>
      </c>
      <c r="C100" s="36">
        <v>3</v>
      </c>
      <c r="D100" s="36">
        <v>4</v>
      </c>
      <c r="E100" s="36">
        <v>6</v>
      </c>
      <c r="F100" s="36">
        <v>9</v>
      </c>
      <c r="G100" s="36">
        <v>10</v>
      </c>
      <c r="H100" s="36">
        <v>12</v>
      </c>
      <c r="I100" s="36">
        <v>14</v>
      </c>
      <c r="J100" s="36">
        <v>16</v>
      </c>
      <c r="K100" s="36">
        <v>17</v>
      </c>
      <c r="L100" s="36">
        <v>18</v>
      </c>
      <c r="M100" s="36">
        <v>19</v>
      </c>
      <c r="N100" s="36">
        <v>21</v>
      </c>
      <c r="O100" s="36">
        <v>22</v>
      </c>
      <c r="P100" s="36">
        <v>23</v>
      </c>
      <c r="Q100" s="36">
        <v>24</v>
      </c>
      <c r="R100" s="37">
        <v>1793190.45</v>
      </c>
      <c r="S100" s="37">
        <v>1692.75</v>
      </c>
      <c r="T100" s="37">
        <v>10</v>
      </c>
      <c r="U100" s="37">
        <v>4</v>
      </c>
      <c r="V100" s="37">
        <v>2</v>
      </c>
    </row>
    <row r="101" spans="1:22" x14ac:dyDescent="0.25">
      <c r="A101" s="30">
        <v>97</v>
      </c>
      <c r="B101" s="31">
        <v>38566</v>
      </c>
      <c r="C101" s="32">
        <v>3</v>
      </c>
      <c r="D101" s="32">
        <v>4</v>
      </c>
      <c r="E101" s="32">
        <v>6</v>
      </c>
      <c r="F101" s="32">
        <v>10</v>
      </c>
      <c r="G101" s="32">
        <v>12</v>
      </c>
      <c r="H101" s="32">
        <v>13</v>
      </c>
      <c r="I101" s="32">
        <v>14</v>
      </c>
      <c r="J101" s="32">
        <v>15</v>
      </c>
      <c r="K101" s="32">
        <v>17</v>
      </c>
      <c r="L101" s="32">
        <v>19</v>
      </c>
      <c r="M101" s="32">
        <v>20</v>
      </c>
      <c r="N101" s="32">
        <v>22</v>
      </c>
      <c r="O101" s="32">
        <v>23</v>
      </c>
      <c r="P101" s="32">
        <v>24</v>
      </c>
      <c r="Q101" s="32">
        <v>25</v>
      </c>
      <c r="R101" s="33">
        <v>379485.48</v>
      </c>
      <c r="S101" s="33">
        <v>1206.95</v>
      </c>
      <c r="T101" s="33">
        <v>10</v>
      </c>
      <c r="U101" s="33">
        <v>4</v>
      </c>
      <c r="V101" s="33">
        <v>2</v>
      </c>
    </row>
    <row r="102" spans="1:22" x14ac:dyDescent="0.25">
      <c r="A102" s="34">
        <v>98</v>
      </c>
      <c r="B102" s="35">
        <v>38572</v>
      </c>
      <c r="C102" s="36">
        <v>1</v>
      </c>
      <c r="D102" s="36">
        <v>2</v>
      </c>
      <c r="E102" s="36">
        <v>5</v>
      </c>
      <c r="F102" s="36">
        <v>6</v>
      </c>
      <c r="G102" s="36">
        <v>8</v>
      </c>
      <c r="H102" s="36">
        <v>10</v>
      </c>
      <c r="I102" s="36">
        <v>11</v>
      </c>
      <c r="J102" s="36">
        <v>15</v>
      </c>
      <c r="K102" s="36">
        <v>17</v>
      </c>
      <c r="L102" s="36">
        <v>18</v>
      </c>
      <c r="M102" s="36">
        <v>20</v>
      </c>
      <c r="N102" s="36">
        <v>22</v>
      </c>
      <c r="O102" s="36">
        <v>23</v>
      </c>
      <c r="P102" s="36">
        <v>24</v>
      </c>
      <c r="Q102" s="36">
        <v>25</v>
      </c>
      <c r="R102" s="37">
        <v>238130.55</v>
      </c>
      <c r="S102" s="37">
        <v>466.8</v>
      </c>
      <c r="T102" s="37">
        <v>10</v>
      </c>
      <c r="U102" s="37">
        <v>4</v>
      </c>
      <c r="V102" s="37">
        <v>2</v>
      </c>
    </row>
    <row r="103" spans="1:22" x14ac:dyDescent="0.25">
      <c r="A103" s="30">
        <v>99</v>
      </c>
      <c r="B103" s="31">
        <v>38579</v>
      </c>
      <c r="C103" s="32">
        <v>1</v>
      </c>
      <c r="D103" s="32">
        <v>2</v>
      </c>
      <c r="E103" s="32">
        <v>3</v>
      </c>
      <c r="F103" s="32">
        <v>4</v>
      </c>
      <c r="G103" s="32">
        <v>7</v>
      </c>
      <c r="H103" s="32">
        <v>10</v>
      </c>
      <c r="I103" s="32">
        <v>11</v>
      </c>
      <c r="J103" s="32">
        <v>13</v>
      </c>
      <c r="K103" s="32">
        <v>14</v>
      </c>
      <c r="L103" s="32">
        <v>16</v>
      </c>
      <c r="M103" s="32">
        <v>17</v>
      </c>
      <c r="N103" s="32">
        <v>20</v>
      </c>
      <c r="O103" s="32">
        <v>21</v>
      </c>
      <c r="P103" s="32">
        <v>24</v>
      </c>
      <c r="Q103" s="32">
        <v>25</v>
      </c>
      <c r="R103" s="33">
        <v>424895.89</v>
      </c>
      <c r="S103" s="33">
        <v>1048.05</v>
      </c>
      <c r="T103" s="33">
        <v>10</v>
      </c>
      <c r="U103" s="33">
        <v>4</v>
      </c>
      <c r="V103" s="33">
        <v>2</v>
      </c>
    </row>
    <row r="104" spans="1:22" x14ac:dyDescent="0.25">
      <c r="A104" s="34">
        <v>100</v>
      </c>
      <c r="B104" s="35">
        <v>38586</v>
      </c>
      <c r="C104" s="36">
        <v>1</v>
      </c>
      <c r="D104" s="36">
        <v>3</v>
      </c>
      <c r="E104" s="36">
        <v>4</v>
      </c>
      <c r="F104" s="36">
        <v>8</v>
      </c>
      <c r="G104" s="36">
        <v>9</v>
      </c>
      <c r="H104" s="36">
        <v>10</v>
      </c>
      <c r="I104" s="36">
        <v>11</v>
      </c>
      <c r="J104" s="36">
        <v>12</v>
      </c>
      <c r="K104" s="36">
        <v>13</v>
      </c>
      <c r="L104" s="36">
        <v>14</v>
      </c>
      <c r="M104" s="36">
        <v>16</v>
      </c>
      <c r="N104" s="36">
        <v>17</v>
      </c>
      <c r="O104" s="36">
        <v>22</v>
      </c>
      <c r="P104" s="36">
        <v>23</v>
      </c>
      <c r="Q104" s="36">
        <v>25</v>
      </c>
      <c r="R104" s="37">
        <v>251438.56</v>
      </c>
      <c r="S104" s="37">
        <v>1182</v>
      </c>
      <c r="T104" s="37">
        <v>10</v>
      </c>
      <c r="U104" s="37">
        <v>4</v>
      </c>
      <c r="V104" s="37">
        <v>2</v>
      </c>
    </row>
    <row r="105" spans="1:22" x14ac:dyDescent="0.25">
      <c r="A105" s="30">
        <v>101</v>
      </c>
      <c r="B105" s="31">
        <v>38593</v>
      </c>
      <c r="C105" s="32">
        <v>1</v>
      </c>
      <c r="D105" s="32">
        <v>3</v>
      </c>
      <c r="E105" s="32">
        <v>6</v>
      </c>
      <c r="F105" s="32">
        <v>7</v>
      </c>
      <c r="G105" s="32">
        <v>9</v>
      </c>
      <c r="H105" s="32">
        <v>10</v>
      </c>
      <c r="I105" s="32">
        <v>13</v>
      </c>
      <c r="J105" s="32">
        <v>14</v>
      </c>
      <c r="K105" s="32">
        <v>16</v>
      </c>
      <c r="L105" s="32">
        <v>17</v>
      </c>
      <c r="M105" s="32">
        <v>19</v>
      </c>
      <c r="N105" s="32">
        <v>20</v>
      </c>
      <c r="O105" s="32">
        <v>21</v>
      </c>
      <c r="P105" s="32">
        <v>23</v>
      </c>
      <c r="Q105" s="32">
        <v>24</v>
      </c>
      <c r="R105" s="33">
        <v>144911.71</v>
      </c>
      <c r="S105" s="33">
        <v>607.23</v>
      </c>
      <c r="T105" s="33">
        <v>10</v>
      </c>
      <c r="U105" s="33">
        <v>4</v>
      </c>
      <c r="V105" s="33">
        <v>2</v>
      </c>
    </row>
    <row r="106" spans="1:22" x14ac:dyDescent="0.25">
      <c r="A106" s="34">
        <v>102</v>
      </c>
      <c r="B106" s="35">
        <v>38600</v>
      </c>
      <c r="C106" s="36">
        <v>1</v>
      </c>
      <c r="D106" s="36">
        <v>2</v>
      </c>
      <c r="E106" s="36">
        <v>3</v>
      </c>
      <c r="F106" s="36">
        <v>4</v>
      </c>
      <c r="G106" s="36">
        <v>7</v>
      </c>
      <c r="H106" s="36">
        <v>9</v>
      </c>
      <c r="I106" s="36">
        <v>10</v>
      </c>
      <c r="J106" s="36">
        <v>11</v>
      </c>
      <c r="K106" s="36">
        <v>12</v>
      </c>
      <c r="L106" s="36">
        <v>18</v>
      </c>
      <c r="M106" s="36">
        <v>19</v>
      </c>
      <c r="N106" s="36">
        <v>21</v>
      </c>
      <c r="O106" s="36">
        <v>22</v>
      </c>
      <c r="P106" s="36">
        <v>23</v>
      </c>
      <c r="Q106" s="36">
        <v>25</v>
      </c>
      <c r="R106" s="37">
        <v>323383.57</v>
      </c>
      <c r="S106" s="37">
        <v>1114.0899999999999</v>
      </c>
      <c r="T106" s="37">
        <v>10</v>
      </c>
      <c r="U106" s="37">
        <v>4</v>
      </c>
      <c r="V106" s="37">
        <v>2</v>
      </c>
    </row>
    <row r="107" spans="1:22" x14ac:dyDescent="0.25">
      <c r="A107" s="30">
        <v>103</v>
      </c>
      <c r="B107" s="31">
        <v>38607</v>
      </c>
      <c r="C107" s="32">
        <v>1</v>
      </c>
      <c r="D107" s="32">
        <v>2</v>
      </c>
      <c r="E107" s="32">
        <v>3</v>
      </c>
      <c r="F107" s="32">
        <v>4</v>
      </c>
      <c r="G107" s="32">
        <v>5</v>
      </c>
      <c r="H107" s="32">
        <v>7</v>
      </c>
      <c r="I107" s="32">
        <v>8</v>
      </c>
      <c r="J107" s="32">
        <v>10</v>
      </c>
      <c r="K107" s="32">
        <v>11</v>
      </c>
      <c r="L107" s="32">
        <v>16</v>
      </c>
      <c r="M107" s="32">
        <v>17</v>
      </c>
      <c r="N107" s="32">
        <v>18</v>
      </c>
      <c r="O107" s="32">
        <v>22</v>
      </c>
      <c r="P107" s="32">
        <v>23</v>
      </c>
      <c r="Q107" s="32">
        <v>25</v>
      </c>
      <c r="R107" s="33">
        <v>276012.69</v>
      </c>
      <c r="S107" s="33">
        <v>1266.5</v>
      </c>
      <c r="T107" s="33">
        <v>10</v>
      </c>
      <c r="U107" s="33">
        <v>4</v>
      </c>
      <c r="V107" s="33">
        <v>2</v>
      </c>
    </row>
    <row r="108" spans="1:22" x14ac:dyDescent="0.25">
      <c r="A108" s="34">
        <v>104</v>
      </c>
      <c r="B108" s="35">
        <v>38614</v>
      </c>
      <c r="C108" s="36">
        <v>5</v>
      </c>
      <c r="D108" s="36">
        <v>6</v>
      </c>
      <c r="E108" s="36">
        <v>7</v>
      </c>
      <c r="F108" s="36">
        <v>10</v>
      </c>
      <c r="G108" s="36">
        <v>11</v>
      </c>
      <c r="H108" s="36">
        <v>13</v>
      </c>
      <c r="I108" s="36">
        <v>14</v>
      </c>
      <c r="J108" s="36">
        <v>15</v>
      </c>
      <c r="K108" s="36">
        <v>16</v>
      </c>
      <c r="L108" s="36">
        <v>18</v>
      </c>
      <c r="M108" s="36">
        <v>19</v>
      </c>
      <c r="N108" s="36">
        <v>21</v>
      </c>
      <c r="O108" s="36">
        <v>22</v>
      </c>
      <c r="P108" s="36">
        <v>24</v>
      </c>
      <c r="Q108" s="36">
        <v>25</v>
      </c>
      <c r="R108" s="37">
        <v>982532.88</v>
      </c>
      <c r="S108" s="37">
        <v>2379.02</v>
      </c>
      <c r="T108" s="37">
        <v>10</v>
      </c>
      <c r="U108" s="37">
        <v>4</v>
      </c>
      <c r="V108" s="37">
        <v>2</v>
      </c>
    </row>
    <row r="109" spans="1:22" x14ac:dyDescent="0.25">
      <c r="A109" s="30">
        <v>105</v>
      </c>
      <c r="B109" s="31">
        <v>38621</v>
      </c>
      <c r="C109" s="32">
        <v>4</v>
      </c>
      <c r="D109" s="32">
        <v>6</v>
      </c>
      <c r="E109" s="32">
        <v>7</v>
      </c>
      <c r="F109" s="32">
        <v>8</v>
      </c>
      <c r="G109" s="32">
        <v>9</v>
      </c>
      <c r="H109" s="32">
        <v>10</v>
      </c>
      <c r="I109" s="32">
        <v>11</v>
      </c>
      <c r="J109" s="32">
        <v>12</v>
      </c>
      <c r="K109" s="32">
        <v>13</v>
      </c>
      <c r="L109" s="32">
        <v>15</v>
      </c>
      <c r="M109" s="32">
        <v>17</v>
      </c>
      <c r="N109" s="32">
        <v>19</v>
      </c>
      <c r="O109" s="32">
        <v>21</v>
      </c>
      <c r="P109" s="32">
        <v>22</v>
      </c>
      <c r="Q109" s="32">
        <v>25</v>
      </c>
      <c r="R109" s="33">
        <v>855532.63</v>
      </c>
      <c r="S109" s="33">
        <v>1725.44</v>
      </c>
      <c r="T109" s="33">
        <v>10</v>
      </c>
      <c r="U109" s="33">
        <v>4</v>
      </c>
      <c r="V109" s="33">
        <v>2</v>
      </c>
    </row>
    <row r="110" spans="1:22" x14ac:dyDescent="0.25">
      <c r="A110" s="34">
        <v>106</v>
      </c>
      <c r="B110" s="35">
        <v>38628</v>
      </c>
      <c r="C110" s="36">
        <v>1</v>
      </c>
      <c r="D110" s="36">
        <v>2</v>
      </c>
      <c r="E110" s="36">
        <v>3</v>
      </c>
      <c r="F110" s="36">
        <v>4</v>
      </c>
      <c r="G110" s="36">
        <v>5</v>
      </c>
      <c r="H110" s="36">
        <v>6</v>
      </c>
      <c r="I110" s="36">
        <v>10</v>
      </c>
      <c r="J110" s="36">
        <v>12</v>
      </c>
      <c r="K110" s="36">
        <v>13</v>
      </c>
      <c r="L110" s="36">
        <v>14</v>
      </c>
      <c r="M110" s="36">
        <v>15</v>
      </c>
      <c r="N110" s="36">
        <v>17</v>
      </c>
      <c r="O110" s="36">
        <v>22</v>
      </c>
      <c r="P110" s="36">
        <v>23</v>
      </c>
      <c r="Q110" s="36">
        <v>25</v>
      </c>
      <c r="R110" s="37">
        <v>442710</v>
      </c>
      <c r="S110" s="37">
        <v>1208.49</v>
      </c>
      <c r="T110" s="37">
        <v>10</v>
      </c>
      <c r="U110" s="37">
        <v>4</v>
      </c>
      <c r="V110" s="37">
        <v>2</v>
      </c>
    </row>
    <row r="111" spans="1:22" x14ac:dyDescent="0.25">
      <c r="A111" s="30">
        <v>107</v>
      </c>
      <c r="B111" s="31">
        <v>38635</v>
      </c>
      <c r="C111" s="32">
        <v>1</v>
      </c>
      <c r="D111" s="32">
        <v>3</v>
      </c>
      <c r="E111" s="32">
        <v>4</v>
      </c>
      <c r="F111" s="32">
        <v>6</v>
      </c>
      <c r="G111" s="32">
        <v>7</v>
      </c>
      <c r="H111" s="32">
        <v>8</v>
      </c>
      <c r="I111" s="32">
        <v>9</v>
      </c>
      <c r="J111" s="32">
        <v>11</v>
      </c>
      <c r="K111" s="32">
        <v>12</v>
      </c>
      <c r="L111" s="32">
        <v>15</v>
      </c>
      <c r="M111" s="32">
        <v>17</v>
      </c>
      <c r="N111" s="32">
        <v>18</v>
      </c>
      <c r="O111" s="32">
        <v>21</v>
      </c>
      <c r="P111" s="32">
        <v>24</v>
      </c>
      <c r="Q111" s="32">
        <v>25</v>
      </c>
      <c r="R111" s="33">
        <v>1801807.58</v>
      </c>
      <c r="S111" s="33">
        <v>1563.17</v>
      </c>
      <c r="T111" s="33">
        <v>10</v>
      </c>
      <c r="U111" s="33">
        <v>4</v>
      </c>
      <c r="V111" s="33">
        <v>2</v>
      </c>
    </row>
    <row r="112" spans="1:22" x14ac:dyDescent="0.25">
      <c r="A112" s="34">
        <v>108</v>
      </c>
      <c r="B112" s="35">
        <v>38642</v>
      </c>
      <c r="C112" s="36">
        <v>1</v>
      </c>
      <c r="D112" s="36">
        <v>2</v>
      </c>
      <c r="E112" s="36">
        <v>4</v>
      </c>
      <c r="F112" s="36">
        <v>7</v>
      </c>
      <c r="G112" s="36">
        <v>8</v>
      </c>
      <c r="H112" s="36">
        <v>9</v>
      </c>
      <c r="I112" s="36">
        <v>11</v>
      </c>
      <c r="J112" s="36">
        <v>12</v>
      </c>
      <c r="K112" s="36">
        <v>14</v>
      </c>
      <c r="L112" s="36">
        <v>15</v>
      </c>
      <c r="M112" s="36">
        <v>16</v>
      </c>
      <c r="N112" s="36">
        <v>18</v>
      </c>
      <c r="O112" s="36">
        <v>22</v>
      </c>
      <c r="P112" s="36">
        <v>23</v>
      </c>
      <c r="Q112" s="36">
        <v>25</v>
      </c>
      <c r="R112" s="37">
        <v>159562.29999999999</v>
      </c>
      <c r="S112" s="37">
        <v>498.16</v>
      </c>
      <c r="T112" s="37">
        <v>10</v>
      </c>
      <c r="U112" s="37">
        <v>4</v>
      </c>
      <c r="V112" s="37">
        <v>2</v>
      </c>
    </row>
    <row r="113" spans="1:22" x14ac:dyDescent="0.25">
      <c r="A113" s="30">
        <v>109</v>
      </c>
      <c r="B113" s="31">
        <v>38649</v>
      </c>
      <c r="C113" s="32">
        <v>1</v>
      </c>
      <c r="D113" s="32">
        <v>3</v>
      </c>
      <c r="E113" s="32">
        <v>5</v>
      </c>
      <c r="F113" s="32">
        <v>7</v>
      </c>
      <c r="G113" s="32">
        <v>9</v>
      </c>
      <c r="H113" s="32">
        <v>11</v>
      </c>
      <c r="I113" s="32">
        <v>12</v>
      </c>
      <c r="J113" s="32">
        <v>13</v>
      </c>
      <c r="K113" s="32">
        <v>16</v>
      </c>
      <c r="L113" s="32">
        <v>18</v>
      </c>
      <c r="M113" s="32">
        <v>20</v>
      </c>
      <c r="N113" s="32">
        <v>21</v>
      </c>
      <c r="O113" s="32">
        <v>23</v>
      </c>
      <c r="P113" s="32">
        <v>24</v>
      </c>
      <c r="Q113" s="32">
        <v>25</v>
      </c>
      <c r="R113" s="33">
        <v>76346.11</v>
      </c>
      <c r="S113" s="33">
        <v>202.19</v>
      </c>
      <c r="T113" s="33">
        <v>10</v>
      </c>
      <c r="U113" s="33">
        <v>4</v>
      </c>
      <c r="V113" s="33">
        <v>2</v>
      </c>
    </row>
    <row r="114" spans="1:22" x14ac:dyDescent="0.25">
      <c r="A114" s="34">
        <v>110</v>
      </c>
      <c r="B114" s="35">
        <v>38656</v>
      </c>
      <c r="C114" s="36">
        <v>1</v>
      </c>
      <c r="D114" s="36">
        <v>3</v>
      </c>
      <c r="E114" s="36">
        <v>4</v>
      </c>
      <c r="F114" s="36">
        <v>5</v>
      </c>
      <c r="G114" s="36">
        <v>6</v>
      </c>
      <c r="H114" s="36">
        <v>12</v>
      </c>
      <c r="I114" s="36">
        <v>13</v>
      </c>
      <c r="J114" s="36">
        <v>14</v>
      </c>
      <c r="K114" s="36">
        <v>17</v>
      </c>
      <c r="L114" s="36">
        <v>19</v>
      </c>
      <c r="M114" s="36">
        <v>20</v>
      </c>
      <c r="N114" s="36">
        <v>21</v>
      </c>
      <c r="O114" s="36">
        <v>22</v>
      </c>
      <c r="P114" s="36">
        <v>23</v>
      </c>
      <c r="Q114" s="36">
        <v>25</v>
      </c>
      <c r="R114" s="37">
        <v>706957.82</v>
      </c>
      <c r="S114" s="37">
        <v>1370.96</v>
      </c>
      <c r="T114" s="37">
        <v>10</v>
      </c>
      <c r="U114" s="37">
        <v>4</v>
      </c>
      <c r="V114" s="37">
        <v>2</v>
      </c>
    </row>
    <row r="115" spans="1:22" x14ac:dyDescent="0.25">
      <c r="A115" s="30">
        <v>111</v>
      </c>
      <c r="B115" s="31">
        <v>38663</v>
      </c>
      <c r="C115" s="32">
        <v>1</v>
      </c>
      <c r="D115" s="32">
        <v>5</v>
      </c>
      <c r="E115" s="32">
        <v>6</v>
      </c>
      <c r="F115" s="32">
        <v>10</v>
      </c>
      <c r="G115" s="32">
        <v>11</v>
      </c>
      <c r="H115" s="32">
        <v>12</v>
      </c>
      <c r="I115" s="32">
        <v>13</v>
      </c>
      <c r="J115" s="32">
        <v>15</v>
      </c>
      <c r="K115" s="32">
        <v>17</v>
      </c>
      <c r="L115" s="32">
        <v>18</v>
      </c>
      <c r="M115" s="32">
        <v>19</v>
      </c>
      <c r="N115" s="32">
        <v>21</v>
      </c>
      <c r="O115" s="32">
        <v>22</v>
      </c>
      <c r="P115" s="32">
        <v>24</v>
      </c>
      <c r="Q115" s="32">
        <v>25</v>
      </c>
      <c r="R115" s="33">
        <v>1503858.33</v>
      </c>
      <c r="S115" s="33">
        <v>1553.04</v>
      </c>
      <c r="T115" s="33">
        <v>10</v>
      </c>
      <c r="U115" s="33">
        <v>4</v>
      </c>
      <c r="V115" s="33">
        <v>2</v>
      </c>
    </row>
    <row r="116" spans="1:22" x14ac:dyDescent="0.25">
      <c r="A116" s="34">
        <v>112</v>
      </c>
      <c r="B116" s="35">
        <v>38670</v>
      </c>
      <c r="C116" s="36">
        <v>1</v>
      </c>
      <c r="D116" s="36">
        <v>2</v>
      </c>
      <c r="E116" s="36">
        <v>3</v>
      </c>
      <c r="F116" s="36">
        <v>4</v>
      </c>
      <c r="G116" s="36">
        <v>6</v>
      </c>
      <c r="H116" s="36">
        <v>10</v>
      </c>
      <c r="I116" s="36">
        <v>11</v>
      </c>
      <c r="J116" s="36">
        <v>14</v>
      </c>
      <c r="K116" s="36">
        <v>15</v>
      </c>
      <c r="L116" s="36">
        <v>17</v>
      </c>
      <c r="M116" s="36">
        <v>18</v>
      </c>
      <c r="N116" s="36">
        <v>19</v>
      </c>
      <c r="O116" s="36">
        <v>20</v>
      </c>
      <c r="P116" s="36">
        <v>21</v>
      </c>
      <c r="Q116" s="36">
        <v>23</v>
      </c>
      <c r="R116" s="37">
        <v>1749331.36</v>
      </c>
      <c r="S116" s="37">
        <v>2198.5700000000002</v>
      </c>
      <c r="T116" s="37">
        <v>10</v>
      </c>
      <c r="U116" s="37">
        <v>4</v>
      </c>
      <c r="V116" s="37">
        <v>2</v>
      </c>
    </row>
    <row r="117" spans="1:22" x14ac:dyDescent="0.25">
      <c r="A117" s="30">
        <v>113</v>
      </c>
      <c r="B117" s="31">
        <v>38677</v>
      </c>
      <c r="C117" s="32">
        <v>1</v>
      </c>
      <c r="D117" s="32">
        <v>2</v>
      </c>
      <c r="E117" s="32">
        <v>4</v>
      </c>
      <c r="F117" s="32">
        <v>5</v>
      </c>
      <c r="G117" s="32">
        <v>6</v>
      </c>
      <c r="H117" s="32">
        <v>8</v>
      </c>
      <c r="I117" s="32">
        <v>11</v>
      </c>
      <c r="J117" s="32">
        <v>12</v>
      </c>
      <c r="K117" s="32">
        <v>13</v>
      </c>
      <c r="L117" s="32">
        <v>14</v>
      </c>
      <c r="M117" s="32">
        <v>19</v>
      </c>
      <c r="N117" s="32">
        <v>20</v>
      </c>
      <c r="O117" s="32">
        <v>21</v>
      </c>
      <c r="P117" s="32">
        <v>24</v>
      </c>
      <c r="Q117" s="32">
        <v>25</v>
      </c>
      <c r="R117" s="33">
        <v>514867.34</v>
      </c>
      <c r="S117" s="33">
        <v>1514.81</v>
      </c>
      <c r="T117" s="33">
        <v>10</v>
      </c>
      <c r="U117" s="33">
        <v>4</v>
      </c>
      <c r="V117" s="33">
        <v>2</v>
      </c>
    </row>
    <row r="118" spans="1:22" x14ac:dyDescent="0.25">
      <c r="A118" s="34">
        <v>114</v>
      </c>
      <c r="B118" s="35">
        <v>38684</v>
      </c>
      <c r="C118" s="36">
        <v>1</v>
      </c>
      <c r="D118" s="36">
        <v>2</v>
      </c>
      <c r="E118" s="36">
        <v>3</v>
      </c>
      <c r="F118" s="36">
        <v>6</v>
      </c>
      <c r="G118" s="36">
        <v>7</v>
      </c>
      <c r="H118" s="36">
        <v>8</v>
      </c>
      <c r="I118" s="36">
        <v>9</v>
      </c>
      <c r="J118" s="36">
        <v>10</v>
      </c>
      <c r="K118" s="36">
        <v>11</v>
      </c>
      <c r="L118" s="36">
        <v>14</v>
      </c>
      <c r="M118" s="36">
        <v>20</v>
      </c>
      <c r="N118" s="36">
        <v>21</v>
      </c>
      <c r="O118" s="36">
        <v>22</v>
      </c>
      <c r="P118" s="36">
        <v>24</v>
      </c>
      <c r="Q118" s="36">
        <v>25</v>
      </c>
      <c r="R118" s="37">
        <v>0</v>
      </c>
      <c r="S118" s="37">
        <v>2542.69</v>
      </c>
      <c r="T118" s="37">
        <v>10</v>
      </c>
      <c r="U118" s="37">
        <v>4</v>
      </c>
      <c r="V118" s="37">
        <v>2</v>
      </c>
    </row>
    <row r="119" spans="1:22" x14ac:dyDescent="0.25">
      <c r="A119" s="30">
        <v>115</v>
      </c>
      <c r="B119" s="31">
        <v>38691</v>
      </c>
      <c r="C119" s="32">
        <v>1</v>
      </c>
      <c r="D119" s="32">
        <v>4</v>
      </c>
      <c r="E119" s="32">
        <v>5</v>
      </c>
      <c r="F119" s="32">
        <v>6</v>
      </c>
      <c r="G119" s="32">
        <v>7</v>
      </c>
      <c r="H119" s="32">
        <v>9</v>
      </c>
      <c r="I119" s="32">
        <v>11</v>
      </c>
      <c r="J119" s="32">
        <v>12</v>
      </c>
      <c r="K119" s="32">
        <v>13</v>
      </c>
      <c r="L119" s="32">
        <v>16</v>
      </c>
      <c r="M119" s="32">
        <v>17</v>
      </c>
      <c r="N119" s="32">
        <v>18</v>
      </c>
      <c r="O119" s="32">
        <v>20</v>
      </c>
      <c r="P119" s="32">
        <v>21</v>
      </c>
      <c r="Q119" s="32">
        <v>25</v>
      </c>
      <c r="R119" s="33">
        <v>4081776.78</v>
      </c>
      <c r="S119" s="33">
        <v>1388.24</v>
      </c>
      <c r="T119" s="33">
        <v>10</v>
      </c>
      <c r="U119" s="33">
        <v>4</v>
      </c>
      <c r="V119" s="33">
        <v>2</v>
      </c>
    </row>
    <row r="120" spans="1:22" x14ac:dyDescent="0.25">
      <c r="A120" s="34">
        <v>116</v>
      </c>
      <c r="B120" s="35">
        <v>38698</v>
      </c>
      <c r="C120" s="36">
        <v>1</v>
      </c>
      <c r="D120" s="36">
        <v>2</v>
      </c>
      <c r="E120" s="36">
        <v>9</v>
      </c>
      <c r="F120" s="36">
        <v>10</v>
      </c>
      <c r="G120" s="36">
        <v>11</v>
      </c>
      <c r="H120" s="36">
        <v>12</v>
      </c>
      <c r="I120" s="36">
        <v>13</v>
      </c>
      <c r="J120" s="36">
        <v>14</v>
      </c>
      <c r="K120" s="36">
        <v>16</v>
      </c>
      <c r="L120" s="36">
        <v>18</v>
      </c>
      <c r="M120" s="36">
        <v>19</v>
      </c>
      <c r="N120" s="36">
        <v>20</v>
      </c>
      <c r="O120" s="36">
        <v>21</v>
      </c>
      <c r="P120" s="36">
        <v>23</v>
      </c>
      <c r="Q120" s="36">
        <v>25</v>
      </c>
      <c r="R120" s="37">
        <v>848830.45</v>
      </c>
      <c r="S120" s="37">
        <v>1503.24</v>
      </c>
      <c r="T120" s="37">
        <v>10</v>
      </c>
      <c r="U120" s="37">
        <v>4</v>
      </c>
      <c r="V120" s="37">
        <v>2</v>
      </c>
    </row>
    <row r="121" spans="1:22" x14ac:dyDescent="0.25">
      <c r="A121" s="30">
        <v>117</v>
      </c>
      <c r="B121" s="31">
        <v>38705</v>
      </c>
      <c r="C121" s="32">
        <v>5</v>
      </c>
      <c r="D121" s="32">
        <v>6</v>
      </c>
      <c r="E121" s="32">
        <v>7</v>
      </c>
      <c r="F121" s="32">
        <v>9</v>
      </c>
      <c r="G121" s="32">
        <v>10</v>
      </c>
      <c r="H121" s="32">
        <v>11</v>
      </c>
      <c r="I121" s="32">
        <v>12</v>
      </c>
      <c r="J121" s="32">
        <v>13</v>
      </c>
      <c r="K121" s="32">
        <v>14</v>
      </c>
      <c r="L121" s="32">
        <v>15</v>
      </c>
      <c r="M121" s="32">
        <v>17</v>
      </c>
      <c r="N121" s="32">
        <v>18</v>
      </c>
      <c r="O121" s="32">
        <v>20</v>
      </c>
      <c r="P121" s="32">
        <v>23</v>
      </c>
      <c r="Q121" s="32">
        <v>25</v>
      </c>
      <c r="R121" s="33">
        <v>569686.18000000005</v>
      </c>
      <c r="S121" s="33">
        <v>1470.79</v>
      </c>
      <c r="T121" s="33">
        <v>10</v>
      </c>
      <c r="U121" s="33">
        <v>4</v>
      </c>
      <c r="V121" s="33">
        <v>2</v>
      </c>
    </row>
    <row r="122" spans="1:22" x14ac:dyDescent="0.25">
      <c r="A122" s="34">
        <v>118</v>
      </c>
      <c r="B122" s="35">
        <v>38713</v>
      </c>
      <c r="C122" s="36">
        <v>2</v>
      </c>
      <c r="D122" s="36">
        <v>4</v>
      </c>
      <c r="E122" s="36">
        <v>5</v>
      </c>
      <c r="F122" s="36">
        <v>6</v>
      </c>
      <c r="G122" s="36">
        <v>8</v>
      </c>
      <c r="H122" s="36">
        <v>12</v>
      </c>
      <c r="I122" s="36">
        <v>13</v>
      </c>
      <c r="J122" s="36">
        <v>14</v>
      </c>
      <c r="K122" s="36">
        <v>15</v>
      </c>
      <c r="L122" s="36">
        <v>18</v>
      </c>
      <c r="M122" s="36">
        <v>19</v>
      </c>
      <c r="N122" s="36">
        <v>21</v>
      </c>
      <c r="O122" s="36">
        <v>22</v>
      </c>
      <c r="P122" s="36">
        <v>23</v>
      </c>
      <c r="Q122" s="36">
        <v>24</v>
      </c>
      <c r="R122" s="37">
        <v>357319</v>
      </c>
      <c r="S122" s="37">
        <v>928.1</v>
      </c>
      <c r="T122" s="37">
        <v>10</v>
      </c>
      <c r="U122" s="37">
        <v>4</v>
      </c>
      <c r="V122" s="37">
        <v>2</v>
      </c>
    </row>
    <row r="123" spans="1:22" x14ac:dyDescent="0.25">
      <c r="A123" s="30">
        <v>119</v>
      </c>
      <c r="B123" s="31">
        <v>38719</v>
      </c>
      <c r="C123" s="32">
        <v>1</v>
      </c>
      <c r="D123" s="32">
        <v>4</v>
      </c>
      <c r="E123" s="32">
        <v>6</v>
      </c>
      <c r="F123" s="32">
        <v>8</v>
      </c>
      <c r="G123" s="32">
        <v>9</v>
      </c>
      <c r="H123" s="32">
        <v>10</v>
      </c>
      <c r="I123" s="32">
        <v>11</v>
      </c>
      <c r="J123" s="32">
        <v>15</v>
      </c>
      <c r="K123" s="32">
        <v>17</v>
      </c>
      <c r="L123" s="32">
        <v>18</v>
      </c>
      <c r="M123" s="32">
        <v>20</v>
      </c>
      <c r="N123" s="32">
        <v>21</v>
      </c>
      <c r="O123" s="32">
        <v>22</v>
      </c>
      <c r="P123" s="32">
        <v>23</v>
      </c>
      <c r="Q123" s="32">
        <v>24</v>
      </c>
      <c r="R123" s="33">
        <v>1663143.71</v>
      </c>
      <c r="S123" s="33">
        <v>1926.43</v>
      </c>
      <c r="T123" s="33">
        <v>10</v>
      </c>
      <c r="U123" s="33">
        <v>4</v>
      </c>
      <c r="V123" s="33">
        <v>2</v>
      </c>
    </row>
    <row r="124" spans="1:22" x14ac:dyDescent="0.25">
      <c r="A124" s="34">
        <v>120</v>
      </c>
      <c r="B124" s="35">
        <v>38726</v>
      </c>
      <c r="C124" s="36">
        <v>1</v>
      </c>
      <c r="D124" s="36">
        <v>3</v>
      </c>
      <c r="E124" s="36">
        <v>5</v>
      </c>
      <c r="F124" s="36">
        <v>7</v>
      </c>
      <c r="G124" s="36">
        <v>8</v>
      </c>
      <c r="H124" s="36">
        <v>11</v>
      </c>
      <c r="I124" s="36">
        <v>12</v>
      </c>
      <c r="J124" s="36">
        <v>13</v>
      </c>
      <c r="K124" s="36">
        <v>15</v>
      </c>
      <c r="L124" s="36">
        <v>16</v>
      </c>
      <c r="M124" s="36">
        <v>18</v>
      </c>
      <c r="N124" s="36">
        <v>19</v>
      </c>
      <c r="O124" s="36">
        <v>20</v>
      </c>
      <c r="P124" s="36">
        <v>21</v>
      </c>
      <c r="Q124" s="36">
        <v>24</v>
      </c>
      <c r="R124" s="37">
        <v>746715.01</v>
      </c>
      <c r="S124" s="37">
        <v>844.38</v>
      </c>
      <c r="T124" s="37">
        <v>10</v>
      </c>
      <c r="U124" s="37">
        <v>4</v>
      </c>
      <c r="V124" s="37">
        <v>2</v>
      </c>
    </row>
    <row r="125" spans="1:22" x14ac:dyDescent="0.25">
      <c r="A125" s="30">
        <v>121</v>
      </c>
      <c r="B125" s="31">
        <v>38733</v>
      </c>
      <c r="C125" s="32">
        <v>1</v>
      </c>
      <c r="D125" s="32">
        <v>2</v>
      </c>
      <c r="E125" s="32">
        <v>4</v>
      </c>
      <c r="F125" s="32">
        <v>5</v>
      </c>
      <c r="G125" s="32">
        <v>7</v>
      </c>
      <c r="H125" s="32">
        <v>9</v>
      </c>
      <c r="I125" s="32">
        <v>10</v>
      </c>
      <c r="J125" s="32">
        <v>11</v>
      </c>
      <c r="K125" s="32">
        <v>12</v>
      </c>
      <c r="L125" s="32">
        <v>16</v>
      </c>
      <c r="M125" s="32">
        <v>17</v>
      </c>
      <c r="N125" s="32">
        <v>18</v>
      </c>
      <c r="O125" s="32">
        <v>23</v>
      </c>
      <c r="P125" s="32">
        <v>24</v>
      </c>
      <c r="Q125" s="32">
        <v>25</v>
      </c>
      <c r="R125" s="33">
        <v>492515.31</v>
      </c>
      <c r="S125" s="33">
        <v>760.04</v>
      </c>
      <c r="T125" s="33">
        <v>10</v>
      </c>
      <c r="U125" s="33">
        <v>4</v>
      </c>
      <c r="V125" s="33">
        <v>2</v>
      </c>
    </row>
    <row r="126" spans="1:22" x14ac:dyDescent="0.25">
      <c r="A126" s="34">
        <v>122</v>
      </c>
      <c r="B126" s="35">
        <v>38740</v>
      </c>
      <c r="C126" s="36">
        <v>1</v>
      </c>
      <c r="D126" s="36">
        <v>2</v>
      </c>
      <c r="E126" s="36">
        <v>4</v>
      </c>
      <c r="F126" s="36">
        <v>5</v>
      </c>
      <c r="G126" s="36">
        <v>8</v>
      </c>
      <c r="H126" s="36">
        <v>9</v>
      </c>
      <c r="I126" s="36">
        <v>10</v>
      </c>
      <c r="J126" s="36">
        <v>13</v>
      </c>
      <c r="K126" s="36">
        <v>15</v>
      </c>
      <c r="L126" s="36">
        <v>17</v>
      </c>
      <c r="M126" s="36">
        <v>18</v>
      </c>
      <c r="N126" s="36">
        <v>20</v>
      </c>
      <c r="O126" s="36">
        <v>22</v>
      </c>
      <c r="P126" s="36">
        <v>23</v>
      </c>
      <c r="Q126" s="36">
        <v>25</v>
      </c>
      <c r="R126" s="37">
        <v>136137.23000000001</v>
      </c>
      <c r="S126" s="37">
        <v>360.18</v>
      </c>
      <c r="T126" s="37">
        <v>10</v>
      </c>
      <c r="U126" s="37">
        <v>4</v>
      </c>
      <c r="V126" s="37">
        <v>2</v>
      </c>
    </row>
    <row r="127" spans="1:22" x14ac:dyDescent="0.25">
      <c r="A127" s="30">
        <v>123</v>
      </c>
      <c r="B127" s="31">
        <v>38747</v>
      </c>
      <c r="C127" s="32">
        <v>4</v>
      </c>
      <c r="D127" s="32">
        <v>5</v>
      </c>
      <c r="E127" s="32">
        <v>6</v>
      </c>
      <c r="F127" s="32">
        <v>7</v>
      </c>
      <c r="G127" s="32">
        <v>11</v>
      </c>
      <c r="H127" s="32">
        <v>12</v>
      </c>
      <c r="I127" s="32">
        <v>13</v>
      </c>
      <c r="J127" s="32">
        <v>17</v>
      </c>
      <c r="K127" s="32">
        <v>18</v>
      </c>
      <c r="L127" s="32">
        <v>19</v>
      </c>
      <c r="M127" s="32">
        <v>20</v>
      </c>
      <c r="N127" s="32">
        <v>21</v>
      </c>
      <c r="O127" s="32">
        <v>22</v>
      </c>
      <c r="P127" s="32">
        <v>23</v>
      </c>
      <c r="Q127" s="32">
        <v>24</v>
      </c>
      <c r="R127" s="33">
        <v>422565.92</v>
      </c>
      <c r="S127" s="33">
        <v>1081.2</v>
      </c>
      <c r="T127" s="33">
        <v>10</v>
      </c>
      <c r="U127" s="33">
        <v>4</v>
      </c>
      <c r="V127" s="33">
        <v>2</v>
      </c>
    </row>
    <row r="128" spans="1:22" x14ac:dyDescent="0.25">
      <c r="A128" s="34">
        <v>124</v>
      </c>
      <c r="B128" s="35">
        <v>38754</v>
      </c>
      <c r="C128" s="36">
        <v>2</v>
      </c>
      <c r="D128" s="36">
        <v>3</v>
      </c>
      <c r="E128" s="36">
        <v>4</v>
      </c>
      <c r="F128" s="36">
        <v>6</v>
      </c>
      <c r="G128" s="36">
        <v>7</v>
      </c>
      <c r="H128" s="36">
        <v>9</v>
      </c>
      <c r="I128" s="36">
        <v>14</v>
      </c>
      <c r="J128" s="36">
        <v>15</v>
      </c>
      <c r="K128" s="36">
        <v>16</v>
      </c>
      <c r="L128" s="36">
        <v>18</v>
      </c>
      <c r="M128" s="36">
        <v>19</v>
      </c>
      <c r="N128" s="36">
        <v>20</v>
      </c>
      <c r="O128" s="36">
        <v>21</v>
      </c>
      <c r="P128" s="36">
        <v>24</v>
      </c>
      <c r="Q128" s="36">
        <v>25</v>
      </c>
      <c r="R128" s="37">
        <v>1036561.02</v>
      </c>
      <c r="S128" s="37">
        <v>2243.64</v>
      </c>
      <c r="T128" s="37">
        <v>10</v>
      </c>
      <c r="U128" s="37">
        <v>4</v>
      </c>
      <c r="V128" s="37">
        <v>2</v>
      </c>
    </row>
    <row r="129" spans="1:22" x14ac:dyDescent="0.25">
      <c r="A129" s="30">
        <v>125</v>
      </c>
      <c r="B129" s="31">
        <v>38761</v>
      </c>
      <c r="C129" s="32">
        <v>2</v>
      </c>
      <c r="D129" s="32">
        <v>3</v>
      </c>
      <c r="E129" s="32">
        <v>4</v>
      </c>
      <c r="F129" s="32">
        <v>6</v>
      </c>
      <c r="G129" s="32">
        <v>7</v>
      </c>
      <c r="H129" s="32">
        <v>9</v>
      </c>
      <c r="I129" s="32">
        <v>10</v>
      </c>
      <c r="J129" s="32">
        <v>11</v>
      </c>
      <c r="K129" s="32">
        <v>12</v>
      </c>
      <c r="L129" s="32">
        <v>15</v>
      </c>
      <c r="M129" s="32">
        <v>16</v>
      </c>
      <c r="N129" s="32">
        <v>21</v>
      </c>
      <c r="O129" s="32">
        <v>22</v>
      </c>
      <c r="P129" s="32">
        <v>24</v>
      </c>
      <c r="Q129" s="32">
        <v>25</v>
      </c>
      <c r="R129" s="33">
        <v>1047965.76</v>
      </c>
      <c r="S129" s="33">
        <v>2274.0700000000002</v>
      </c>
      <c r="T129" s="33">
        <v>10</v>
      </c>
      <c r="U129" s="33">
        <v>4</v>
      </c>
      <c r="V129" s="33">
        <v>2</v>
      </c>
    </row>
    <row r="130" spans="1:22" x14ac:dyDescent="0.25">
      <c r="A130" s="34">
        <v>126</v>
      </c>
      <c r="B130" s="35">
        <v>38768</v>
      </c>
      <c r="C130" s="36">
        <v>1</v>
      </c>
      <c r="D130" s="36">
        <v>2</v>
      </c>
      <c r="E130" s="36">
        <v>3</v>
      </c>
      <c r="F130" s="36">
        <v>4</v>
      </c>
      <c r="G130" s="36">
        <v>6</v>
      </c>
      <c r="H130" s="36">
        <v>7</v>
      </c>
      <c r="I130" s="36">
        <v>8</v>
      </c>
      <c r="J130" s="36">
        <v>13</v>
      </c>
      <c r="K130" s="36">
        <v>14</v>
      </c>
      <c r="L130" s="36">
        <v>16</v>
      </c>
      <c r="M130" s="36">
        <v>18</v>
      </c>
      <c r="N130" s="36">
        <v>21</v>
      </c>
      <c r="O130" s="36">
        <v>22</v>
      </c>
      <c r="P130" s="36">
        <v>24</v>
      </c>
      <c r="Q130" s="36">
        <v>25</v>
      </c>
      <c r="R130" s="37">
        <v>0</v>
      </c>
      <c r="S130" s="37">
        <v>1516.7</v>
      </c>
      <c r="T130" s="37">
        <v>10</v>
      </c>
      <c r="U130" s="37">
        <v>4</v>
      </c>
      <c r="V130" s="37">
        <v>2</v>
      </c>
    </row>
    <row r="131" spans="1:22" x14ac:dyDescent="0.25">
      <c r="A131" s="30">
        <v>127</v>
      </c>
      <c r="B131" s="31">
        <v>38777</v>
      </c>
      <c r="C131" s="32">
        <v>1</v>
      </c>
      <c r="D131" s="32">
        <v>2</v>
      </c>
      <c r="E131" s="32">
        <v>3</v>
      </c>
      <c r="F131" s="32">
        <v>4</v>
      </c>
      <c r="G131" s="32">
        <v>5</v>
      </c>
      <c r="H131" s="32">
        <v>7</v>
      </c>
      <c r="I131" s="32">
        <v>10</v>
      </c>
      <c r="J131" s="32">
        <v>11</v>
      </c>
      <c r="K131" s="32">
        <v>12</v>
      </c>
      <c r="L131" s="32">
        <v>13</v>
      </c>
      <c r="M131" s="32">
        <v>18</v>
      </c>
      <c r="N131" s="32">
        <v>19</v>
      </c>
      <c r="O131" s="32">
        <v>22</v>
      </c>
      <c r="P131" s="32">
        <v>23</v>
      </c>
      <c r="Q131" s="32">
        <v>25</v>
      </c>
      <c r="R131" s="33">
        <v>519339.5</v>
      </c>
      <c r="S131" s="33">
        <v>574.65</v>
      </c>
      <c r="T131" s="33">
        <v>10</v>
      </c>
      <c r="U131" s="33">
        <v>4</v>
      </c>
      <c r="V131" s="33">
        <v>2</v>
      </c>
    </row>
    <row r="132" spans="1:22" x14ac:dyDescent="0.25">
      <c r="A132" s="34">
        <v>128</v>
      </c>
      <c r="B132" s="35">
        <v>38782</v>
      </c>
      <c r="C132" s="36">
        <v>2</v>
      </c>
      <c r="D132" s="36">
        <v>3</v>
      </c>
      <c r="E132" s="36">
        <v>4</v>
      </c>
      <c r="F132" s="36">
        <v>6</v>
      </c>
      <c r="G132" s="36">
        <v>11</v>
      </c>
      <c r="H132" s="36">
        <v>13</v>
      </c>
      <c r="I132" s="36">
        <v>14</v>
      </c>
      <c r="J132" s="36">
        <v>15</v>
      </c>
      <c r="K132" s="36">
        <v>16</v>
      </c>
      <c r="L132" s="36">
        <v>17</v>
      </c>
      <c r="M132" s="36">
        <v>19</v>
      </c>
      <c r="N132" s="36">
        <v>20</v>
      </c>
      <c r="O132" s="36">
        <v>21</v>
      </c>
      <c r="P132" s="36">
        <v>23</v>
      </c>
      <c r="Q132" s="36">
        <v>25</v>
      </c>
      <c r="R132" s="37">
        <v>830452.68</v>
      </c>
      <c r="S132" s="37">
        <v>1686.77</v>
      </c>
      <c r="T132" s="37">
        <v>10</v>
      </c>
      <c r="U132" s="37">
        <v>4</v>
      </c>
      <c r="V132" s="37">
        <v>2</v>
      </c>
    </row>
    <row r="133" spans="1:22" x14ac:dyDescent="0.25">
      <c r="A133" s="30">
        <v>129</v>
      </c>
      <c r="B133" s="31">
        <v>38789</v>
      </c>
      <c r="C133" s="32">
        <v>2</v>
      </c>
      <c r="D133" s="32">
        <v>5</v>
      </c>
      <c r="E133" s="32">
        <v>6</v>
      </c>
      <c r="F133" s="32">
        <v>7</v>
      </c>
      <c r="G133" s="32">
        <v>9</v>
      </c>
      <c r="H133" s="32">
        <v>11</v>
      </c>
      <c r="I133" s="32">
        <v>13</v>
      </c>
      <c r="J133" s="32">
        <v>15</v>
      </c>
      <c r="K133" s="32">
        <v>18</v>
      </c>
      <c r="L133" s="32">
        <v>19</v>
      </c>
      <c r="M133" s="32">
        <v>20</v>
      </c>
      <c r="N133" s="32">
        <v>21</v>
      </c>
      <c r="O133" s="32">
        <v>22</v>
      </c>
      <c r="P133" s="32">
        <v>23</v>
      </c>
      <c r="Q133" s="32">
        <v>25</v>
      </c>
      <c r="R133" s="33">
        <v>448986.01</v>
      </c>
      <c r="S133" s="33">
        <v>634.04999999999995</v>
      </c>
      <c r="T133" s="33">
        <v>10</v>
      </c>
      <c r="U133" s="33">
        <v>4</v>
      </c>
      <c r="V133" s="33">
        <v>2</v>
      </c>
    </row>
    <row r="134" spans="1:22" x14ac:dyDescent="0.25">
      <c r="A134" s="34">
        <v>130</v>
      </c>
      <c r="B134" s="35">
        <v>38796</v>
      </c>
      <c r="C134" s="36">
        <v>2</v>
      </c>
      <c r="D134" s="36">
        <v>3</v>
      </c>
      <c r="E134" s="36">
        <v>4</v>
      </c>
      <c r="F134" s="36">
        <v>5</v>
      </c>
      <c r="G134" s="36">
        <v>6</v>
      </c>
      <c r="H134" s="36">
        <v>9</v>
      </c>
      <c r="I134" s="36">
        <v>10</v>
      </c>
      <c r="J134" s="36">
        <v>12</v>
      </c>
      <c r="K134" s="36">
        <v>13</v>
      </c>
      <c r="L134" s="36">
        <v>15</v>
      </c>
      <c r="M134" s="36">
        <v>17</v>
      </c>
      <c r="N134" s="36">
        <v>19</v>
      </c>
      <c r="O134" s="36">
        <v>23</v>
      </c>
      <c r="P134" s="36">
        <v>24</v>
      </c>
      <c r="Q134" s="36">
        <v>25</v>
      </c>
      <c r="R134" s="37">
        <v>417614.17</v>
      </c>
      <c r="S134" s="37">
        <v>561.87</v>
      </c>
      <c r="T134" s="37">
        <v>10</v>
      </c>
      <c r="U134" s="37">
        <v>4</v>
      </c>
      <c r="V134" s="37">
        <v>2</v>
      </c>
    </row>
    <row r="135" spans="1:22" x14ac:dyDescent="0.25">
      <c r="A135" s="30">
        <v>131</v>
      </c>
      <c r="B135" s="31">
        <v>38803</v>
      </c>
      <c r="C135" s="32">
        <v>2</v>
      </c>
      <c r="D135" s="32">
        <v>4</v>
      </c>
      <c r="E135" s="32">
        <v>5</v>
      </c>
      <c r="F135" s="32">
        <v>6</v>
      </c>
      <c r="G135" s="32">
        <v>7</v>
      </c>
      <c r="H135" s="32">
        <v>8</v>
      </c>
      <c r="I135" s="32">
        <v>11</v>
      </c>
      <c r="J135" s="32">
        <v>12</v>
      </c>
      <c r="K135" s="32">
        <v>13</v>
      </c>
      <c r="L135" s="32">
        <v>15</v>
      </c>
      <c r="M135" s="32">
        <v>19</v>
      </c>
      <c r="N135" s="32">
        <v>20</v>
      </c>
      <c r="O135" s="32">
        <v>22</v>
      </c>
      <c r="P135" s="32">
        <v>23</v>
      </c>
      <c r="Q135" s="32">
        <v>25</v>
      </c>
      <c r="R135" s="33">
        <v>1341544.3700000001</v>
      </c>
      <c r="S135" s="33">
        <v>871.13</v>
      </c>
      <c r="T135" s="33">
        <v>10</v>
      </c>
      <c r="U135" s="33">
        <v>4</v>
      </c>
      <c r="V135" s="33">
        <v>2</v>
      </c>
    </row>
    <row r="136" spans="1:22" x14ac:dyDescent="0.25">
      <c r="A136" s="34">
        <v>132</v>
      </c>
      <c r="B136" s="35">
        <v>38810</v>
      </c>
      <c r="C136" s="36">
        <v>1</v>
      </c>
      <c r="D136" s="36">
        <v>3</v>
      </c>
      <c r="E136" s="36">
        <v>4</v>
      </c>
      <c r="F136" s="36">
        <v>5</v>
      </c>
      <c r="G136" s="36">
        <v>7</v>
      </c>
      <c r="H136" s="36">
        <v>9</v>
      </c>
      <c r="I136" s="36">
        <v>10</v>
      </c>
      <c r="J136" s="36">
        <v>11</v>
      </c>
      <c r="K136" s="36">
        <v>14</v>
      </c>
      <c r="L136" s="36">
        <v>15</v>
      </c>
      <c r="M136" s="36">
        <v>16</v>
      </c>
      <c r="N136" s="36">
        <v>17</v>
      </c>
      <c r="O136" s="36">
        <v>22</v>
      </c>
      <c r="P136" s="36">
        <v>23</v>
      </c>
      <c r="Q136" s="36">
        <v>25</v>
      </c>
      <c r="R136" s="37">
        <v>135976.17000000001</v>
      </c>
      <c r="S136" s="37">
        <v>733.01</v>
      </c>
      <c r="T136" s="37">
        <v>10</v>
      </c>
      <c r="U136" s="37">
        <v>4</v>
      </c>
      <c r="V136" s="37">
        <v>2</v>
      </c>
    </row>
    <row r="137" spans="1:22" x14ac:dyDescent="0.25">
      <c r="A137" s="30">
        <v>133</v>
      </c>
      <c r="B137" s="31">
        <v>38817</v>
      </c>
      <c r="C137" s="32">
        <v>1</v>
      </c>
      <c r="D137" s="32">
        <v>3</v>
      </c>
      <c r="E137" s="32">
        <v>4</v>
      </c>
      <c r="F137" s="32">
        <v>5</v>
      </c>
      <c r="G137" s="32">
        <v>8</v>
      </c>
      <c r="H137" s="32">
        <v>9</v>
      </c>
      <c r="I137" s="32">
        <v>11</v>
      </c>
      <c r="J137" s="32">
        <v>13</v>
      </c>
      <c r="K137" s="32">
        <v>15</v>
      </c>
      <c r="L137" s="32">
        <v>18</v>
      </c>
      <c r="M137" s="32">
        <v>19</v>
      </c>
      <c r="N137" s="32">
        <v>20</v>
      </c>
      <c r="O137" s="32">
        <v>21</v>
      </c>
      <c r="P137" s="32">
        <v>22</v>
      </c>
      <c r="Q137" s="32">
        <v>23</v>
      </c>
      <c r="R137" s="33">
        <v>217132.17</v>
      </c>
      <c r="S137" s="33">
        <v>517.9</v>
      </c>
      <c r="T137" s="33">
        <v>10</v>
      </c>
      <c r="U137" s="33">
        <v>4</v>
      </c>
      <c r="V137" s="33">
        <v>2</v>
      </c>
    </row>
    <row r="138" spans="1:22" x14ac:dyDescent="0.25">
      <c r="A138" s="34">
        <v>134</v>
      </c>
      <c r="B138" s="35">
        <v>38824</v>
      </c>
      <c r="C138" s="36">
        <v>1</v>
      </c>
      <c r="D138" s="36">
        <v>3</v>
      </c>
      <c r="E138" s="36">
        <v>5</v>
      </c>
      <c r="F138" s="36">
        <v>7</v>
      </c>
      <c r="G138" s="36">
        <v>8</v>
      </c>
      <c r="H138" s="36">
        <v>10</v>
      </c>
      <c r="I138" s="36">
        <v>11</v>
      </c>
      <c r="J138" s="36">
        <v>12</v>
      </c>
      <c r="K138" s="36">
        <v>13</v>
      </c>
      <c r="L138" s="36">
        <v>14</v>
      </c>
      <c r="M138" s="36">
        <v>16</v>
      </c>
      <c r="N138" s="36">
        <v>17</v>
      </c>
      <c r="O138" s="36">
        <v>19</v>
      </c>
      <c r="P138" s="36">
        <v>22</v>
      </c>
      <c r="Q138" s="36">
        <v>25</v>
      </c>
      <c r="R138" s="37">
        <v>325378.90999999997</v>
      </c>
      <c r="S138" s="37">
        <v>413.15</v>
      </c>
      <c r="T138" s="37">
        <v>10</v>
      </c>
      <c r="U138" s="37">
        <v>4</v>
      </c>
      <c r="V138" s="37">
        <v>2</v>
      </c>
    </row>
    <row r="139" spans="1:22" x14ac:dyDescent="0.25">
      <c r="A139" s="30">
        <v>135</v>
      </c>
      <c r="B139" s="31">
        <v>38831</v>
      </c>
      <c r="C139" s="32">
        <v>1</v>
      </c>
      <c r="D139" s="32">
        <v>2</v>
      </c>
      <c r="E139" s="32">
        <v>5</v>
      </c>
      <c r="F139" s="32">
        <v>7</v>
      </c>
      <c r="G139" s="32">
        <v>8</v>
      </c>
      <c r="H139" s="32">
        <v>10</v>
      </c>
      <c r="I139" s="32">
        <v>13</v>
      </c>
      <c r="J139" s="32">
        <v>14</v>
      </c>
      <c r="K139" s="32">
        <v>15</v>
      </c>
      <c r="L139" s="32">
        <v>18</v>
      </c>
      <c r="M139" s="32">
        <v>19</v>
      </c>
      <c r="N139" s="32">
        <v>20</v>
      </c>
      <c r="O139" s="32">
        <v>21</v>
      </c>
      <c r="P139" s="32">
        <v>22</v>
      </c>
      <c r="Q139" s="32">
        <v>25</v>
      </c>
      <c r="R139" s="33">
        <v>234154.46</v>
      </c>
      <c r="S139" s="33">
        <v>906.41</v>
      </c>
      <c r="T139" s="33">
        <v>10</v>
      </c>
      <c r="U139" s="33">
        <v>4</v>
      </c>
      <c r="V139" s="33">
        <v>2</v>
      </c>
    </row>
    <row r="140" spans="1:22" x14ac:dyDescent="0.25">
      <c r="A140" s="34">
        <v>136</v>
      </c>
      <c r="B140" s="35">
        <v>38839</v>
      </c>
      <c r="C140" s="36">
        <v>1</v>
      </c>
      <c r="D140" s="36">
        <v>2</v>
      </c>
      <c r="E140" s="36">
        <v>3</v>
      </c>
      <c r="F140" s="36">
        <v>5</v>
      </c>
      <c r="G140" s="36">
        <v>6</v>
      </c>
      <c r="H140" s="36">
        <v>9</v>
      </c>
      <c r="I140" s="36">
        <v>12</v>
      </c>
      <c r="J140" s="36">
        <v>13</v>
      </c>
      <c r="K140" s="36">
        <v>14</v>
      </c>
      <c r="L140" s="36">
        <v>15</v>
      </c>
      <c r="M140" s="36">
        <v>17</v>
      </c>
      <c r="N140" s="36">
        <v>21</v>
      </c>
      <c r="O140" s="36">
        <v>22</v>
      </c>
      <c r="P140" s="36">
        <v>23</v>
      </c>
      <c r="Q140" s="36">
        <v>24</v>
      </c>
      <c r="R140" s="37">
        <v>671843.75</v>
      </c>
      <c r="S140" s="37">
        <v>1750.35</v>
      </c>
      <c r="T140" s="37">
        <v>10</v>
      </c>
      <c r="U140" s="37">
        <v>4</v>
      </c>
      <c r="V140" s="37">
        <v>2</v>
      </c>
    </row>
    <row r="141" spans="1:22" x14ac:dyDescent="0.25">
      <c r="A141" s="30">
        <v>137</v>
      </c>
      <c r="B141" s="31">
        <v>38845</v>
      </c>
      <c r="C141" s="32">
        <v>2</v>
      </c>
      <c r="D141" s="32">
        <v>6</v>
      </c>
      <c r="E141" s="32">
        <v>8</v>
      </c>
      <c r="F141" s="32">
        <v>9</v>
      </c>
      <c r="G141" s="32">
        <v>10</v>
      </c>
      <c r="H141" s="32">
        <v>11</v>
      </c>
      <c r="I141" s="32">
        <v>12</v>
      </c>
      <c r="J141" s="32">
        <v>13</v>
      </c>
      <c r="K141" s="32">
        <v>16</v>
      </c>
      <c r="L141" s="32">
        <v>17</v>
      </c>
      <c r="M141" s="32">
        <v>18</v>
      </c>
      <c r="N141" s="32">
        <v>19</v>
      </c>
      <c r="O141" s="32">
        <v>20</v>
      </c>
      <c r="P141" s="32">
        <v>21</v>
      </c>
      <c r="Q141" s="32">
        <v>25</v>
      </c>
      <c r="R141" s="33">
        <v>937816.37</v>
      </c>
      <c r="S141" s="33">
        <v>2568.19</v>
      </c>
      <c r="T141" s="33">
        <v>10</v>
      </c>
      <c r="U141" s="33">
        <v>4</v>
      </c>
      <c r="V141" s="33">
        <v>2</v>
      </c>
    </row>
    <row r="142" spans="1:22" x14ac:dyDescent="0.25">
      <c r="A142" s="34">
        <v>138</v>
      </c>
      <c r="B142" s="35">
        <v>38852</v>
      </c>
      <c r="C142" s="36">
        <v>2</v>
      </c>
      <c r="D142" s="36">
        <v>3</v>
      </c>
      <c r="E142" s="36">
        <v>4</v>
      </c>
      <c r="F142" s="36">
        <v>5</v>
      </c>
      <c r="G142" s="36">
        <v>7</v>
      </c>
      <c r="H142" s="36">
        <v>8</v>
      </c>
      <c r="I142" s="36">
        <v>11</v>
      </c>
      <c r="J142" s="36">
        <v>13</v>
      </c>
      <c r="K142" s="36">
        <v>15</v>
      </c>
      <c r="L142" s="36">
        <v>16</v>
      </c>
      <c r="M142" s="36">
        <v>17</v>
      </c>
      <c r="N142" s="36">
        <v>21</v>
      </c>
      <c r="O142" s="36">
        <v>22</v>
      </c>
      <c r="P142" s="36">
        <v>24</v>
      </c>
      <c r="Q142" s="36">
        <v>25</v>
      </c>
      <c r="R142" s="37">
        <v>476718.72</v>
      </c>
      <c r="S142" s="37">
        <v>1320.96</v>
      </c>
      <c r="T142" s="37">
        <v>10</v>
      </c>
      <c r="U142" s="37">
        <v>4</v>
      </c>
      <c r="V142" s="37">
        <v>2</v>
      </c>
    </row>
    <row r="143" spans="1:22" x14ac:dyDescent="0.25">
      <c r="A143" s="30">
        <v>139</v>
      </c>
      <c r="B143" s="31">
        <v>38859</v>
      </c>
      <c r="C143" s="32">
        <v>1</v>
      </c>
      <c r="D143" s="32">
        <v>2</v>
      </c>
      <c r="E143" s="32">
        <v>7</v>
      </c>
      <c r="F143" s="32">
        <v>9</v>
      </c>
      <c r="G143" s="32">
        <v>12</v>
      </c>
      <c r="H143" s="32">
        <v>14</v>
      </c>
      <c r="I143" s="32">
        <v>15</v>
      </c>
      <c r="J143" s="32">
        <v>16</v>
      </c>
      <c r="K143" s="32">
        <v>17</v>
      </c>
      <c r="L143" s="32">
        <v>18</v>
      </c>
      <c r="M143" s="32">
        <v>19</v>
      </c>
      <c r="N143" s="32">
        <v>21</v>
      </c>
      <c r="O143" s="32">
        <v>22</v>
      </c>
      <c r="P143" s="32">
        <v>23</v>
      </c>
      <c r="Q143" s="32">
        <v>24</v>
      </c>
      <c r="R143" s="33">
        <v>1596786.85</v>
      </c>
      <c r="S143" s="33">
        <v>1544.78</v>
      </c>
      <c r="T143" s="33">
        <v>10</v>
      </c>
      <c r="U143" s="33">
        <v>4</v>
      </c>
      <c r="V143" s="33">
        <v>2</v>
      </c>
    </row>
    <row r="144" spans="1:22" x14ac:dyDescent="0.25">
      <c r="A144" s="34">
        <v>140</v>
      </c>
      <c r="B144" s="35">
        <v>38866</v>
      </c>
      <c r="C144" s="36">
        <v>1</v>
      </c>
      <c r="D144" s="36">
        <v>2</v>
      </c>
      <c r="E144" s="36">
        <v>3</v>
      </c>
      <c r="F144" s="36">
        <v>6</v>
      </c>
      <c r="G144" s="36">
        <v>9</v>
      </c>
      <c r="H144" s="36">
        <v>10</v>
      </c>
      <c r="I144" s="36">
        <v>12</v>
      </c>
      <c r="J144" s="36">
        <v>13</v>
      </c>
      <c r="K144" s="36">
        <v>15</v>
      </c>
      <c r="L144" s="36">
        <v>18</v>
      </c>
      <c r="M144" s="36">
        <v>19</v>
      </c>
      <c r="N144" s="36">
        <v>20</v>
      </c>
      <c r="O144" s="36">
        <v>22</v>
      </c>
      <c r="P144" s="36">
        <v>24</v>
      </c>
      <c r="Q144" s="36">
        <v>25</v>
      </c>
      <c r="R144" s="37">
        <v>210217.72</v>
      </c>
      <c r="S144" s="37">
        <v>801.34</v>
      </c>
      <c r="T144" s="37">
        <v>10</v>
      </c>
      <c r="U144" s="37">
        <v>4</v>
      </c>
      <c r="V144" s="37">
        <v>2</v>
      </c>
    </row>
    <row r="145" spans="1:22" x14ac:dyDescent="0.25">
      <c r="A145" s="30">
        <v>141</v>
      </c>
      <c r="B145" s="31">
        <v>38873</v>
      </c>
      <c r="C145" s="32">
        <v>1</v>
      </c>
      <c r="D145" s="32">
        <v>3</v>
      </c>
      <c r="E145" s="32">
        <v>7</v>
      </c>
      <c r="F145" s="32">
        <v>8</v>
      </c>
      <c r="G145" s="32">
        <v>9</v>
      </c>
      <c r="H145" s="32">
        <v>10</v>
      </c>
      <c r="I145" s="32">
        <v>12</v>
      </c>
      <c r="J145" s="32">
        <v>13</v>
      </c>
      <c r="K145" s="32">
        <v>16</v>
      </c>
      <c r="L145" s="32">
        <v>17</v>
      </c>
      <c r="M145" s="32">
        <v>18</v>
      </c>
      <c r="N145" s="32">
        <v>19</v>
      </c>
      <c r="O145" s="32">
        <v>20</v>
      </c>
      <c r="P145" s="32">
        <v>24</v>
      </c>
      <c r="Q145" s="32">
        <v>25</v>
      </c>
      <c r="R145" s="33">
        <v>793662.96</v>
      </c>
      <c r="S145" s="33">
        <v>1444.34</v>
      </c>
      <c r="T145" s="33">
        <v>10</v>
      </c>
      <c r="U145" s="33">
        <v>4</v>
      </c>
      <c r="V145" s="33">
        <v>2</v>
      </c>
    </row>
    <row r="146" spans="1:22" x14ac:dyDescent="0.25">
      <c r="A146" s="34">
        <v>142</v>
      </c>
      <c r="B146" s="35">
        <v>38880</v>
      </c>
      <c r="C146" s="36">
        <v>1</v>
      </c>
      <c r="D146" s="36">
        <v>2</v>
      </c>
      <c r="E146" s="36">
        <v>4</v>
      </c>
      <c r="F146" s="36">
        <v>5</v>
      </c>
      <c r="G146" s="36">
        <v>6</v>
      </c>
      <c r="H146" s="36">
        <v>7</v>
      </c>
      <c r="I146" s="36">
        <v>9</v>
      </c>
      <c r="J146" s="36">
        <v>15</v>
      </c>
      <c r="K146" s="36">
        <v>16</v>
      </c>
      <c r="L146" s="36">
        <v>17</v>
      </c>
      <c r="M146" s="36">
        <v>18</v>
      </c>
      <c r="N146" s="36">
        <v>19</v>
      </c>
      <c r="O146" s="36">
        <v>22</v>
      </c>
      <c r="P146" s="36">
        <v>23</v>
      </c>
      <c r="Q146" s="36">
        <v>24</v>
      </c>
      <c r="R146" s="37">
        <v>1692224.96</v>
      </c>
      <c r="S146" s="37">
        <v>1944.35</v>
      </c>
      <c r="T146" s="37">
        <v>10</v>
      </c>
      <c r="U146" s="37">
        <v>4</v>
      </c>
      <c r="V146" s="37">
        <v>2</v>
      </c>
    </row>
    <row r="147" spans="1:22" x14ac:dyDescent="0.25">
      <c r="A147" s="30">
        <v>143</v>
      </c>
      <c r="B147" s="31">
        <v>38887</v>
      </c>
      <c r="C147" s="32">
        <v>1</v>
      </c>
      <c r="D147" s="32">
        <v>2</v>
      </c>
      <c r="E147" s="32">
        <v>8</v>
      </c>
      <c r="F147" s="32">
        <v>9</v>
      </c>
      <c r="G147" s="32">
        <v>11</v>
      </c>
      <c r="H147" s="32">
        <v>13</v>
      </c>
      <c r="I147" s="32">
        <v>15</v>
      </c>
      <c r="J147" s="32">
        <v>16</v>
      </c>
      <c r="K147" s="32">
        <v>17</v>
      </c>
      <c r="L147" s="32">
        <v>19</v>
      </c>
      <c r="M147" s="32">
        <v>21</v>
      </c>
      <c r="N147" s="32">
        <v>22</v>
      </c>
      <c r="O147" s="32">
        <v>23</v>
      </c>
      <c r="P147" s="32">
        <v>24</v>
      </c>
      <c r="Q147" s="32">
        <v>25</v>
      </c>
      <c r="R147" s="33">
        <v>201113.36</v>
      </c>
      <c r="S147" s="33">
        <v>634.16</v>
      </c>
      <c r="T147" s="33">
        <v>10</v>
      </c>
      <c r="U147" s="33">
        <v>4</v>
      </c>
      <c r="V147" s="33">
        <v>2</v>
      </c>
    </row>
    <row r="148" spans="1:22" x14ac:dyDescent="0.25">
      <c r="A148" s="34">
        <v>144</v>
      </c>
      <c r="B148" s="35">
        <v>38894</v>
      </c>
      <c r="C148" s="36">
        <v>1</v>
      </c>
      <c r="D148" s="36">
        <v>2</v>
      </c>
      <c r="E148" s="36">
        <v>4</v>
      </c>
      <c r="F148" s="36">
        <v>7</v>
      </c>
      <c r="G148" s="36">
        <v>9</v>
      </c>
      <c r="H148" s="36">
        <v>11</v>
      </c>
      <c r="I148" s="36">
        <v>12</v>
      </c>
      <c r="J148" s="36">
        <v>14</v>
      </c>
      <c r="K148" s="36">
        <v>17</v>
      </c>
      <c r="L148" s="36">
        <v>19</v>
      </c>
      <c r="M148" s="36">
        <v>20</v>
      </c>
      <c r="N148" s="36">
        <v>21</v>
      </c>
      <c r="O148" s="36">
        <v>22</v>
      </c>
      <c r="P148" s="36">
        <v>24</v>
      </c>
      <c r="Q148" s="36">
        <v>25</v>
      </c>
      <c r="R148" s="37">
        <v>35936.800000000003</v>
      </c>
      <c r="S148" s="37">
        <v>167.14</v>
      </c>
      <c r="T148" s="37">
        <v>10</v>
      </c>
      <c r="U148" s="37">
        <v>4</v>
      </c>
      <c r="V148" s="37">
        <v>2</v>
      </c>
    </row>
    <row r="149" spans="1:22" x14ac:dyDescent="0.25">
      <c r="A149" s="30">
        <v>145</v>
      </c>
      <c r="B149" s="31">
        <v>38901</v>
      </c>
      <c r="C149" s="32">
        <v>1</v>
      </c>
      <c r="D149" s="32">
        <v>2</v>
      </c>
      <c r="E149" s="32">
        <v>3</v>
      </c>
      <c r="F149" s="32">
        <v>9</v>
      </c>
      <c r="G149" s="32">
        <v>10</v>
      </c>
      <c r="H149" s="32">
        <v>11</v>
      </c>
      <c r="I149" s="32">
        <v>13</v>
      </c>
      <c r="J149" s="32">
        <v>14</v>
      </c>
      <c r="K149" s="32">
        <v>15</v>
      </c>
      <c r="L149" s="32">
        <v>17</v>
      </c>
      <c r="M149" s="32">
        <v>18</v>
      </c>
      <c r="N149" s="32">
        <v>20</v>
      </c>
      <c r="O149" s="32">
        <v>22</v>
      </c>
      <c r="P149" s="32">
        <v>24</v>
      </c>
      <c r="Q149" s="32">
        <v>25</v>
      </c>
      <c r="R149" s="33">
        <v>395268.82</v>
      </c>
      <c r="S149" s="33">
        <v>621.20000000000005</v>
      </c>
      <c r="T149" s="33">
        <v>10</v>
      </c>
      <c r="U149" s="33">
        <v>4</v>
      </c>
      <c r="V149" s="33">
        <v>2</v>
      </c>
    </row>
    <row r="150" spans="1:22" x14ac:dyDescent="0.25">
      <c r="A150" s="34">
        <v>146</v>
      </c>
      <c r="B150" s="35">
        <v>38908</v>
      </c>
      <c r="C150" s="36">
        <v>1</v>
      </c>
      <c r="D150" s="36">
        <v>2</v>
      </c>
      <c r="E150" s="36">
        <v>5</v>
      </c>
      <c r="F150" s="36">
        <v>8</v>
      </c>
      <c r="G150" s="36">
        <v>10</v>
      </c>
      <c r="H150" s="36">
        <v>11</v>
      </c>
      <c r="I150" s="36">
        <v>12</v>
      </c>
      <c r="J150" s="36">
        <v>13</v>
      </c>
      <c r="K150" s="36">
        <v>14</v>
      </c>
      <c r="L150" s="36">
        <v>16</v>
      </c>
      <c r="M150" s="36">
        <v>17</v>
      </c>
      <c r="N150" s="36">
        <v>22</v>
      </c>
      <c r="O150" s="36">
        <v>23</v>
      </c>
      <c r="P150" s="36">
        <v>24</v>
      </c>
      <c r="Q150" s="36">
        <v>25</v>
      </c>
      <c r="R150" s="37">
        <v>219758.4</v>
      </c>
      <c r="S150" s="37">
        <v>1014.53</v>
      </c>
      <c r="T150" s="37">
        <v>10</v>
      </c>
      <c r="U150" s="37">
        <v>4</v>
      </c>
      <c r="V150" s="37">
        <v>2</v>
      </c>
    </row>
    <row r="151" spans="1:22" x14ac:dyDescent="0.25">
      <c r="A151" s="30">
        <v>147</v>
      </c>
      <c r="B151" s="31">
        <v>38915</v>
      </c>
      <c r="C151" s="32">
        <v>1</v>
      </c>
      <c r="D151" s="32">
        <v>2</v>
      </c>
      <c r="E151" s="32">
        <v>4</v>
      </c>
      <c r="F151" s="32">
        <v>5</v>
      </c>
      <c r="G151" s="32">
        <v>6</v>
      </c>
      <c r="H151" s="32">
        <v>10</v>
      </c>
      <c r="I151" s="32">
        <v>11</v>
      </c>
      <c r="J151" s="32">
        <v>12</v>
      </c>
      <c r="K151" s="32">
        <v>13</v>
      </c>
      <c r="L151" s="32">
        <v>16</v>
      </c>
      <c r="M151" s="32">
        <v>19</v>
      </c>
      <c r="N151" s="32">
        <v>21</v>
      </c>
      <c r="O151" s="32">
        <v>22</v>
      </c>
      <c r="P151" s="32">
        <v>23</v>
      </c>
      <c r="Q151" s="32">
        <v>25</v>
      </c>
      <c r="R151" s="33">
        <v>472583.65</v>
      </c>
      <c r="S151" s="33">
        <v>973.73</v>
      </c>
      <c r="T151" s="33">
        <v>10</v>
      </c>
      <c r="U151" s="33">
        <v>4</v>
      </c>
      <c r="V151" s="33">
        <v>2</v>
      </c>
    </row>
    <row r="152" spans="1:22" x14ac:dyDescent="0.25">
      <c r="A152" s="34">
        <v>148</v>
      </c>
      <c r="B152" s="35">
        <v>38922</v>
      </c>
      <c r="C152" s="36">
        <v>1</v>
      </c>
      <c r="D152" s="36">
        <v>2</v>
      </c>
      <c r="E152" s="36">
        <v>4</v>
      </c>
      <c r="F152" s="36">
        <v>5</v>
      </c>
      <c r="G152" s="36">
        <v>8</v>
      </c>
      <c r="H152" s="36">
        <v>9</v>
      </c>
      <c r="I152" s="36">
        <v>12</v>
      </c>
      <c r="J152" s="36">
        <v>13</v>
      </c>
      <c r="K152" s="36">
        <v>16</v>
      </c>
      <c r="L152" s="36">
        <v>17</v>
      </c>
      <c r="M152" s="36">
        <v>20</v>
      </c>
      <c r="N152" s="36">
        <v>21</v>
      </c>
      <c r="O152" s="36">
        <v>22</v>
      </c>
      <c r="P152" s="36">
        <v>24</v>
      </c>
      <c r="Q152" s="36">
        <v>25</v>
      </c>
      <c r="R152" s="37">
        <v>84381.14</v>
      </c>
      <c r="S152" s="37">
        <v>598.09</v>
      </c>
      <c r="T152" s="37">
        <v>10</v>
      </c>
      <c r="U152" s="37">
        <v>4</v>
      </c>
      <c r="V152" s="37">
        <v>2</v>
      </c>
    </row>
    <row r="153" spans="1:22" x14ac:dyDescent="0.25">
      <c r="A153" s="30">
        <v>149</v>
      </c>
      <c r="B153" s="31">
        <v>38930</v>
      </c>
      <c r="C153" s="32">
        <v>2</v>
      </c>
      <c r="D153" s="32">
        <v>5</v>
      </c>
      <c r="E153" s="32">
        <v>7</v>
      </c>
      <c r="F153" s="32">
        <v>9</v>
      </c>
      <c r="G153" s="32">
        <v>10</v>
      </c>
      <c r="H153" s="32">
        <v>13</v>
      </c>
      <c r="I153" s="32">
        <v>15</v>
      </c>
      <c r="J153" s="32">
        <v>16</v>
      </c>
      <c r="K153" s="32">
        <v>17</v>
      </c>
      <c r="L153" s="32">
        <v>18</v>
      </c>
      <c r="M153" s="32">
        <v>19</v>
      </c>
      <c r="N153" s="32">
        <v>20</v>
      </c>
      <c r="O153" s="32">
        <v>23</v>
      </c>
      <c r="P153" s="32">
        <v>24</v>
      </c>
      <c r="Q153" s="32">
        <v>25</v>
      </c>
      <c r="R153" s="33">
        <v>235870.42</v>
      </c>
      <c r="S153" s="33">
        <v>820.52</v>
      </c>
      <c r="T153" s="33">
        <v>10</v>
      </c>
      <c r="U153" s="33">
        <v>4</v>
      </c>
      <c r="V153" s="33">
        <v>2</v>
      </c>
    </row>
    <row r="154" spans="1:22" x14ac:dyDescent="0.25">
      <c r="A154" s="34">
        <v>150</v>
      </c>
      <c r="B154" s="35">
        <v>38936</v>
      </c>
      <c r="C154" s="36">
        <v>1</v>
      </c>
      <c r="D154" s="36">
        <v>3</v>
      </c>
      <c r="E154" s="36">
        <v>5</v>
      </c>
      <c r="F154" s="36">
        <v>6</v>
      </c>
      <c r="G154" s="36">
        <v>7</v>
      </c>
      <c r="H154" s="36">
        <v>8</v>
      </c>
      <c r="I154" s="36">
        <v>9</v>
      </c>
      <c r="J154" s="36">
        <v>11</v>
      </c>
      <c r="K154" s="36">
        <v>14</v>
      </c>
      <c r="L154" s="36">
        <v>19</v>
      </c>
      <c r="M154" s="36">
        <v>21</v>
      </c>
      <c r="N154" s="36">
        <v>22</v>
      </c>
      <c r="O154" s="36">
        <v>23</v>
      </c>
      <c r="P154" s="36">
        <v>24</v>
      </c>
      <c r="Q154" s="36">
        <v>25</v>
      </c>
      <c r="R154" s="37">
        <v>1641679.38</v>
      </c>
      <c r="S154" s="37">
        <v>2112.84</v>
      </c>
      <c r="T154" s="37">
        <v>10</v>
      </c>
      <c r="U154" s="37">
        <v>4</v>
      </c>
      <c r="V154" s="37">
        <v>2</v>
      </c>
    </row>
    <row r="155" spans="1:22" x14ac:dyDescent="0.25">
      <c r="A155" s="30">
        <v>151</v>
      </c>
      <c r="B155" s="31">
        <v>38943</v>
      </c>
      <c r="C155" s="32">
        <v>3</v>
      </c>
      <c r="D155" s="32">
        <v>4</v>
      </c>
      <c r="E155" s="32">
        <v>5</v>
      </c>
      <c r="F155" s="32">
        <v>7</v>
      </c>
      <c r="G155" s="32">
        <v>9</v>
      </c>
      <c r="H155" s="32">
        <v>10</v>
      </c>
      <c r="I155" s="32">
        <v>11</v>
      </c>
      <c r="J155" s="32">
        <v>12</v>
      </c>
      <c r="K155" s="32">
        <v>13</v>
      </c>
      <c r="L155" s="32">
        <v>14</v>
      </c>
      <c r="M155" s="32">
        <v>16</v>
      </c>
      <c r="N155" s="32">
        <v>18</v>
      </c>
      <c r="O155" s="32">
        <v>20</v>
      </c>
      <c r="P155" s="32">
        <v>23</v>
      </c>
      <c r="Q155" s="32">
        <v>24</v>
      </c>
      <c r="R155" s="33">
        <v>333476.47999999998</v>
      </c>
      <c r="S155" s="33">
        <v>1141.52</v>
      </c>
      <c r="T155" s="33">
        <v>10</v>
      </c>
      <c r="U155" s="33">
        <v>4</v>
      </c>
      <c r="V155" s="33">
        <v>2</v>
      </c>
    </row>
    <row r="156" spans="1:22" x14ac:dyDescent="0.25">
      <c r="A156" s="34">
        <v>152</v>
      </c>
      <c r="B156" s="35">
        <v>38950</v>
      </c>
      <c r="C156" s="36">
        <v>3</v>
      </c>
      <c r="D156" s="36">
        <v>4</v>
      </c>
      <c r="E156" s="36">
        <v>5</v>
      </c>
      <c r="F156" s="36">
        <v>6</v>
      </c>
      <c r="G156" s="36">
        <v>7</v>
      </c>
      <c r="H156" s="36">
        <v>8</v>
      </c>
      <c r="I156" s="36">
        <v>13</v>
      </c>
      <c r="J156" s="36">
        <v>15</v>
      </c>
      <c r="K156" s="36">
        <v>17</v>
      </c>
      <c r="L156" s="36">
        <v>19</v>
      </c>
      <c r="M156" s="36">
        <v>20</v>
      </c>
      <c r="N156" s="36">
        <v>22</v>
      </c>
      <c r="O156" s="36">
        <v>23</v>
      </c>
      <c r="P156" s="36">
        <v>24</v>
      </c>
      <c r="Q156" s="36">
        <v>25</v>
      </c>
      <c r="R156" s="37">
        <v>435453.14</v>
      </c>
      <c r="S156" s="37">
        <v>744.65</v>
      </c>
      <c r="T156" s="37">
        <v>10</v>
      </c>
      <c r="U156" s="37">
        <v>4</v>
      </c>
      <c r="V156" s="37">
        <v>2</v>
      </c>
    </row>
    <row r="157" spans="1:22" x14ac:dyDescent="0.25">
      <c r="A157" s="30">
        <v>153</v>
      </c>
      <c r="B157" s="31">
        <v>38957</v>
      </c>
      <c r="C157" s="32">
        <v>1</v>
      </c>
      <c r="D157" s="32">
        <v>2</v>
      </c>
      <c r="E157" s="32">
        <v>4</v>
      </c>
      <c r="F157" s="32">
        <v>5</v>
      </c>
      <c r="G157" s="32">
        <v>8</v>
      </c>
      <c r="H157" s="32">
        <v>11</v>
      </c>
      <c r="I157" s="32">
        <v>12</v>
      </c>
      <c r="J157" s="32">
        <v>13</v>
      </c>
      <c r="K157" s="32">
        <v>17</v>
      </c>
      <c r="L157" s="32">
        <v>18</v>
      </c>
      <c r="M157" s="32">
        <v>20</v>
      </c>
      <c r="N157" s="32">
        <v>21</v>
      </c>
      <c r="O157" s="32">
        <v>23</v>
      </c>
      <c r="P157" s="32">
        <v>24</v>
      </c>
      <c r="Q157" s="32">
        <v>25</v>
      </c>
      <c r="R157" s="33">
        <v>130468.18</v>
      </c>
      <c r="S157" s="33">
        <v>465.16</v>
      </c>
      <c r="T157" s="33">
        <v>10</v>
      </c>
      <c r="U157" s="33">
        <v>4</v>
      </c>
      <c r="V157" s="33">
        <v>2</v>
      </c>
    </row>
    <row r="158" spans="1:22" x14ac:dyDescent="0.25">
      <c r="A158" s="34">
        <v>154</v>
      </c>
      <c r="B158" s="35">
        <v>38964</v>
      </c>
      <c r="C158" s="36">
        <v>1</v>
      </c>
      <c r="D158" s="36">
        <v>2</v>
      </c>
      <c r="E158" s="36">
        <v>3</v>
      </c>
      <c r="F158" s="36">
        <v>5</v>
      </c>
      <c r="G158" s="36">
        <v>6</v>
      </c>
      <c r="H158" s="36">
        <v>9</v>
      </c>
      <c r="I158" s="36">
        <v>10</v>
      </c>
      <c r="J158" s="36">
        <v>11</v>
      </c>
      <c r="K158" s="36">
        <v>13</v>
      </c>
      <c r="L158" s="36">
        <v>14</v>
      </c>
      <c r="M158" s="36">
        <v>15</v>
      </c>
      <c r="N158" s="36">
        <v>16</v>
      </c>
      <c r="O158" s="36">
        <v>18</v>
      </c>
      <c r="P158" s="36">
        <v>23</v>
      </c>
      <c r="Q158" s="36">
        <v>24</v>
      </c>
      <c r="R158" s="37">
        <v>1415829.77</v>
      </c>
      <c r="S158" s="37">
        <v>1004.61</v>
      </c>
      <c r="T158" s="37">
        <v>10</v>
      </c>
      <c r="U158" s="37">
        <v>4</v>
      </c>
      <c r="V158" s="37">
        <v>2</v>
      </c>
    </row>
    <row r="159" spans="1:22" x14ac:dyDescent="0.25">
      <c r="A159" s="30">
        <v>155</v>
      </c>
      <c r="B159" s="31">
        <v>38971</v>
      </c>
      <c r="C159" s="32">
        <v>2</v>
      </c>
      <c r="D159" s="32">
        <v>4</v>
      </c>
      <c r="E159" s="32">
        <v>5</v>
      </c>
      <c r="F159" s="32">
        <v>8</v>
      </c>
      <c r="G159" s="32">
        <v>10</v>
      </c>
      <c r="H159" s="32">
        <v>11</v>
      </c>
      <c r="I159" s="32">
        <v>14</v>
      </c>
      <c r="J159" s="32">
        <v>15</v>
      </c>
      <c r="K159" s="32">
        <v>16</v>
      </c>
      <c r="L159" s="32">
        <v>18</v>
      </c>
      <c r="M159" s="32">
        <v>19</v>
      </c>
      <c r="N159" s="32">
        <v>20</v>
      </c>
      <c r="O159" s="32">
        <v>21</v>
      </c>
      <c r="P159" s="32">
        <v>22</v>
      </c>
      <c r="Q159" s="32">
        <v>24</v>
      </c>
      <c r="R159" s="33">
        <v>0</v>
      </c>
      <c r="S159" s="33">
        <v>1352.92</v>
      </c>
      <c r="T159" s="33">
        <v>10</v>
      </c>
      <c r="U159" s="33">
        <v>4</v>
      </c>
      <c r="V159" s="33">
        <v>2</v>
      </c>
    </row>
    <row r="160" spans="1:22" x14ac:dyDescent="0.25">
      <c r="A160" s="34">
        <v>156</v>
      </c>
      <c r="B160" s="35">
        <v>38978</v>
      </c>
      <c r="C160" s="36">
        <v>1</v>
      </c>
      <c r="D160" s="36">
        <v>3</v>
      </c>
      <c r="E160" s="36">
        <v>4</v>
      </c>
      <c r="F160" s="36">
        <v>8</v>
      </c>
      <c r="G160" s="36">
        <v>9</v>
      </c>
      <c r="H160" s="36">
        <v>10</v>
      </c>
      <c r="I160" s="36">
        <v>11</v>
      </c>
      <c r="J160" s="36">
        <v>12</v>
      </c>
      <c r="K160" s="36">
        <v>13</v>
      </c>
      <c r="L160" s="36">
        <v>14</v>
      </c>
      <c r="M160" s="36">
        <v>15</v>
      </c>
      <c r="N160" s="36">
        <v>19</v>
      </c>
      <c r="O160" s="36">
        <v>20</v>
      </c>
      <c r="P160" s="36">
        <v>22</v>
      </c>
      <c r="Q160" s="36">
        <v>23</v>
      </c>
      <c r="R160" s="37">
        <v>544973.93999999994</v>
      </c>
      <c r="S160" s="37">
        <v>1449.91</v>
      </c>
      <c r="T160" s="37">
        <v>10</v>
      </c>
      <c r="U160" s="37">
        <v>4</v>
      </c>
      <c r="V160" s="37">
        <v>2</v>
      </c>
    </row>
    <row r="161" spans="1:22" x14ac:dyDescent="0.25">
      <c r="A161" s="30">
        <v>157</v>
      </c>
      <c r="B161" s="31">
        <v>38985</v>
      </c>
      <c r="C161" s="32">
        <v>1</v>
      </c>
      <c r="D161" s="32">
        <v>2</v>
      </c>
      <c r="E161" s="32">
        <v>4</v>
      </c>
      <c r="F161" s="32">
        <v>6</v>
      </c>
      <c r="G161" s="32">
        <v>7</v>
      </c>
      <c r="H161" s="32">
        <v>9</v>
      </c>
      <c r="I161" s="32">
        <v>10</v>
      </c>
      <c r="J161" s="32">
        <v>12</v>
      </c>
      <c r="K161" s="32">
        <v>14</v>
      </c>
      <c r="L161" s="32">
        <v>16</v>
      </c>
      <c r="M161" s="32">
        <v>18</v>
      </c>
      <c r="N161" s="32">
        <v>19</v>
      </c>
      <c r="O161" s="32">
        <v>21</v>
      </c>
      <c r="P161" s="32">
        <v>24</v>
      </c>
      <c r="Q161" s="32">
        <v>25</v>
      </c>
      <c r="R161" s="33">
        <v>184264.18</v>
      </c>
      <c r="S161" s="33">
        <v>608.27</v>
      </c>
      <c r="T161" s="33">
        <v>10</v>
      </c>
      <c r="U161" s="33">
        <v>4</v>
      </c>
      <c r="V161" s="33">
        <v>2</v>
      </c>
    </row>
    <row r="162" spans="1:22" x14ac:dyDescent="0.25">
      <c r="A162" s="34">
        <v>158</v>
      </c>
      <c r="B162" s="35">
        <v>38992</v>
      </c>
      <c r="C162" s="36">
        <v>2</v>
      </c>
      <c r="D162" s="36">
        <v>7</v>
      </c>
      <c r="E162" s="36">
        <v>8</v>
      </c>
      <c r="F162" s="36">
        <v>9</v>
      </c>
      <c r="G162" s="36">
        <v>10</v>
      </c>
      <c r="H162" s="36">
        <v>11</v>
      </c>
      <c r="I162" s="36">
        <v>12</v>
      </c>
      <c r="J162" s="36">
        <v>15</v>
      </c>
      <c r="K162" s="36">
        <v>16</v>
      </c>
      <c r="L162" s="36">
        <v>17</v>
      </c>
      <c r="M162" s="36">
        <v>18</v>
      </c>
      <c r="N162" s="36">
        <v>19</v>
      </c>
      <c r="O162" s="36">
        <v>20</v>
      </c>
      <c r="P162" s="36">
        <v>22</v>
      </c>
      <c r="Q162" s="36">
        <v>23</v>
      </c>
      <c r="R162" s="37">
        <v>903537.47</v>
      </c>
      <c r="S162" s="37">
        <v>2043.43</v>
      </c>
      <c r="T162" s="37">
        <v>10</v>
      </c>
      <c r="U162" s="37">
        <v>4</v>
      </c>
      <c r="V162" s="37">
        <v>2</v>
      </c>
    </row>
    <row r="163" spans="1:22" x14ac:dyDescent="0.25">
      <c r="A163" s="30">
        <v>159</v>
      </c>
      <c r="B163" s="31">
        <v>38999</v>
      </c>
      <c r="C163" s="32">
        <v>1</v>
      </c>
      <c r="D163" s="32">
        <v>2</v>
      </c>
      <c r="E163" s="32">
        <v>3</v>
      </c>
      <c r="F163" s="32">
        <v>4</v>
      </c>
      <c r="G163" s="32">
        <v>5</v>
      </c>
      <c r="H163" s="32">
        <v>6</v>
      </c>
      <c r="I163" s="32">
        <v>8</v>
      </c>
      <c r="J163" s="32">
        <v>10</v>
      </c>
      <c r="K163" s="32">
        <v>11</v>
      </c>
      <c r="L163" s="32">
        <v>14</v>
      </c>
      <c r="M163" s="32">
        <v>15</v>
      </c>
      <c r="N163" s="32">
        <v>17</v>
      </c>
      <c r="O163" s="32">
        <v>20</v>
      </c>
      <c r="P163" s="32">
        <v>24</v>
      </c>
      <c r="Q163" s="32">
        <v>25</v>
      </c>
      <c r="R163" s="33">
        <v>703307.5</v>
      </c>
      <c r="S163" s="33">
        <v>862.43</v>
      </c>
      <c r="T163" s="33">
        <v>10</v>
      </c>
      <c r="U163" s="33">
        <v>4</v>
      </c>
      <c r="V163" s="33">
        <v>2</v>
      </c>
    </row>
    <row r="164" spans="1:22" x14ac:dyDescent="0.25">
      <c r="A164" s="34">
        <v>160</v>
      </c>
      <c r="B164" s="35">
        <v>39006</v>
      </c>
      <c r="C164" s="36">
        <v>1</v>
      </c>
      <c r="D164" s="36">
        <v>3</v>
      </c>
      <c r="E164" s="36">
        <v>4</v>
      </c>
      <c r="F164" s="36">
        <v>9</v>
      </c>
      <c r="G164" s="36">
        <v>10</v>
      </c>
      <c r="H164" s="36">
        <v>11</v>
      </c>
      <c r="I164" s="36">
        <v>12</v>
      </c>
      <c r="J164" s="36">
        <v>14</v>
      </c>
      <c r="K164" s="36">
        <v>15</v>
      </c>
      <c r="L164" s="36">
        <v>16</v>
      </c>
      <c r="M164" s="36">
        <v>17</v>
      </c>
      <c r="N164" s="36">
        <v>19</v>
      </c>
      <c r="O164" s="36">
        <v>20</v>
      </c>
      <c r="P164" s="36">
        <v>21</v>
      </c>
      <c r="Q164" s="36">
        <v>24</v>
      </c>
      <c r="R164" s="37">
        <v>597551.18000000005</v>
      </c>
      <c r="S164" s="37">
        <v>2239.89</v>
      </c>
      <c r="T164" s="37">
        <v>10</v>
      </c>
      <c r="U164" s="37">
        <v>4</v>
      </c>
      <c r="V164" s="37">
        <v>2</v>
      </c>
    </row>
    <row r="165" spans="1:22" x14ac:dyDescent="0.25">
      <c r="A165" s="30">
        <v>161</v>
      </c>
      <c r="B165" s="31">
        <v>39009</v>
      </c>
      <c r="C165" s="32">
        <v>1</v>
      </c>
      <c r="D165" s="32">
        <v>5</v>
      </c>
      <c r="E165" s="32">
        <v>8</v>
      </c>
      <c r="F165" s="32">
        <v>11</v>
      </c>
      <c r="G165" s="32">
        <v>13</v>
      </c>
      <c r="H165" s="32">
        <v>15</v>
      </c>
      <c r="I165" s="32">
        <v>16</v>
      </c>
      <c r="J165" s="32">
        <v>17</v>
      </c>
      <c r="K165" s="32">
        <v>18</v>
      </c>
      <c r="L165" s="32">
        <v>20</v>
      </c>
      <c r="M165" s="32">
        <v>21</v>
      </c>
      <c r="N165" s="32">
        <v>22</v>
      </c>
      <c r="O165" s="32">
        <v>23</v>
      </c>
      <c r="P165" s="32">
        <v>24</v>
      </c>
      <c r="Q165" s="32">
        <v>25</v>
      </c>
      <c r="R165" s="33">
        <v>0</v>
      </c>
      <c r="S165" s="33">
        <v>331.96</v>
      </c>
      <c r="T165" s="33">
        <v>10</v>
      </c>
      <c r="U165" s="33">
        <v>4</v>
      </c>
      <c r="V165" s="33">
        <v>2</v>
      </c>
    </row>
    <row r="166" spans="1:22" x14ac:dyDescent="0.25">
      <c r="A166" s="34">
        <v>162</v>
      </c>
      <c r="B166" s="35">
        <v>39013</v>
      </c>
      <c r="C166" s="36">
        <v>1</v>
      </c>
      <c r="D166" s="36">
        <v>2</v>
      </c>
      <c r="E166" s="36">
        <v>3</v>
      </c>
      <c r="F166" s="36">
        <v>4</v>
      </c>
      <c r="G166" s="36">
        <v>5</v>
      </c>
      <c r="H166" s="36">
        <v>6</v>
      </c>
      <c r="I166" s="36">
        <v>8</v>
      </c>
      <c r="J166" s="36">
        <v>11</v>
      </c>
      <c r="K166" s="36">
        <v>12</v>
      </c>
      <c r="L166" s="36">
        <v>13</v>
      </c>
      <c r="M166" s="36">
        <v>16</v>
      </c>
      <c r="N166" s="36">
        <v>18</v>
      </c>
      <c r="O166" s="36">
        <v>20</v>
      </c>
      <c r="P166" s="36">
        <v>23</v>
      </c>
      <c r="Q166" s="36">
        <v>24</v>
      </c>
      <c r="R166" s="37">
        <v>326388.90000000002</v>
      </c>
      <c r="S166" s="37">
        <v>1048.22</v>
      </c>
      <c r="T166" s="37">
        <v>10</v>
      </c>
      <c r="U166" s="37">
        <v>4</v>
      </c>
      <c r="V166" s="37">
        <v>2</v>
      </c>
    </row>
    <row r="167" spans="1:22" x14ac:dyDescent="0.25">
      <c r="A167" s="30">
        <v>163</v>
      </c>
      <c r="B167" s="31">
        <v>39016</v>
      </c>
      <c r="C167" s="32">
        <v>1</v>
      </c>
      <c r="D167" s="32">
        <v>2</v>
      </c>
      <c r="E167" s="32">
        <v>3</v>
      </c>
      <c r="F167" s="32">
        <v>5</v>
      </c>
      <c r="G167" s="32">
        <v>6</v>
      </c>
      <c r="H167" s="32">
        <v>7</v>
      </c>
      <c r="I167" s="32">
        <v>9</v>
      </c>
      <c r="J167" s="32">
        <v>13</v>
      </c>
      <c r="K167" s="32">
        <v>14</v>
      </c>
      <c r="L167" s="32">
        <v>15</v>
      </c>
      <c r="M167" s="32">
        <v>20</v>
      </c>
      <c r="N167" s="32">
        <v>21</v>
      </c>
      <c r="O167" s="32">
        <v>23</v>
      </c>
      <c r="P167" s="32">
        <v>24</v>
      </c>
      <c r="Q167" s="32">
        <v>25</v>
      </c>
      <c r="R167" s="33">
        <v>264578.33</v>
      </c>
      <c r="S167" s="33">
        <v>1130.1400000000001</v>
      </c>
      <c r="T167" s="33">
        <v>10</v>
      </c>
      <c r="U167" s="33">
        <v>4</v>
      </c>
      <c r="V167" s="33">
        <v>2</v>
      </c>
    </row>
    <row r="168" spans="1:22" x14ac:dyDescent="0.25">
      <c r="A168" s="34">
        <v>164</v>
      </c>
      <c r="B168" s="35">
        <v>39020</v>
      </c>
      <c r="C168" s="36">
        <v>1</v>
      </c>
      <c r="D168" s="36">
        <v>2</v>
      </c>
      <c r="E168" s="36">
        <v>3</v>
      </c>
      <c r="F168" s="36">
        <v>5</v>
      </c>
      <c r="G168" s="36">
        <v>6</v>
      </c>
      <c r="H168" s="36">
        <v>8</v>
      </c>
      <c r="I168" s="36">
        <v>10</v>
      </c>
      <c r="J168" s="36">
        <v>11</v>
      </c>
      <c r="K168" s="36">
        <v>14</v>
      </c>
      <c r="L168" s="36">
        <v>15</v>
      </c>
      <c r="M168" s="36">
        <v>18</v>
      </c>
      <c r="N168" s="36">
        <v>21</v>
      </c>
      <c r="O168" s="36">
        <v>22</v>
      </c>
      <c r="P168" s="36">
        <v>23</v>
      </c>
      <c r="Q168" s="36">
        <v>24</v>
      </c>
      <c r="R168" s="37">
        <v>1166134.45</v>
      </c>
      <c r="S168" s="37">
        <v>1427.92</v>
      </c>
      <c r="T168" s="37">
        <v>10</v>
      </c>
      <c r="U168" s="37">
        <v>4</v>
      </c>
      <c r="V168" s="37">
        <v>2</v>
      </c>
    </row>
    <row r="169" spans="1:22" x14ac:dyDescent="0.25">
      <c r="A169" s="30">
        <v>165</v>
      </c>
      <c r="B169" s="31">
        <v>39024</v>
      </c>
      <c r="C169" s="32">
        <v>1</v>
      </c>
      <c r="D169" s="32">
        <v>2</v>
      </c>
      <c r="E169" s="32">
        <v>4</v>
      </c>
      <c r="F169" s="32">
        <v>6</v>
      </c>
      <c r="G169" s="32">
        <v>8</v>
      </c>
      <c r="H169" s="32">
        <v>9</v>
      </c>
      <c r="I169" s="32">
        <v>12</v>
      </c>
      <c r="J169" s="32">
        <v>13</v>
      </c>
      <c r="K169" s="32">
        <v>14</v>
      </c>
      <c r="L169" s="32">
        <v>15</v>
      </c>
      <c r="M169" s="32">
        <v>17</v>
      </c>
      <c r="N169" s="32">
        <v>18</v>
      </c>
      <c r="O169" s="32">
        <v>19</v>
      </c>
      <c r="P169" s="32">
        <v>22</v>
      </c>
      <c r="Q169" s="32">
        <v>25</v>
      </c>
      <c r="R169" s="33">
        <v>370695.33</v>
      </c>
      <c r="S169" s="33">
        <v>667.8</v>
      </c>
      <c r="T169" s="33">
        <v>10</v>
      </c>
      <c r="U169" s="33">
        <v>4</v>
      </c>
      <c r="V169" s="33">
        <v>2</v>
      </c>
    </row>
    <row r="170" spans="1:22" x14ac:dyDescent="0.25">
      <c r="A170" s="34">
        <v>166</v>
      </c>
      <c r="B170" s="35">
        <v>39027</v>
      </c>
      <c r="C170" s="36">
        <v>2</v>
      </c>
      <c r="D170" s="36">
        <v>3</v>
      </c>
      <c r="E170" s="36">
        <v>4</v>
      </c>
      <c r="F170" s="36">
        <v>8</v>
      </c>
      <c r="G170" s="36">
        <v>9</v>
      </c>
      <c r="H170" s="36">
        <v>10</v>
      </c>
      <c r="I170" s="36">
        <v>13</v>
      </c>
      <c r="J170" s="36">
        <v>14</v>
      </c>
      <c r="K170" s="36">
        <v>15</v>
      </c>
      <c r="L170" s="36">
        <v>18</v>
      </c>
      <c r="M170" s="36">
        <v>19</v>
      </c>
      <c r="N170" s="36">
        <v>20</v>
      </c>
      <c r="O170" s="36">
        <v>21</v>
      </c>
      <c r="P170" s="36">
        <v>22</v>
      </c>
      <c r="Q170" s="36">
        <v>23</v>
      </c>
      <c r="R170" s="37">
        <v>30597.68</v>
      </c>
      <c r="S170" s="37">
        <v>373.8</v>
      </c>
      <c r="T170" s="37">
        <v>10</v>
      </c>
      <c r="U170" s="37">
        <v>4</v>
      </c>
      <c r="V170" s="37">
        <v>2</v>
      </c>
    </row>
    <row r="171" spans="1:22" x14ac:dyDescent="0.25">
      <c r="A171" s="30">
        <v>167</v>
      </c>
      <c r="B171" s="31">
        <v>39030</v>
      </c>
      <c r="C171" s="32">
        <v>1</v>
      </c>
      <c r="D171" s="32">
        <v>2</v>
      </c>
      <c r="E171" s="32">
        <v>3</v>
      </c>
      <c r="F171" s="32">
        <v>6</v>
      </c>
      <c r="G171" s="32">
        <v>8</v>
      </c>
      <c r="H171" s="32">
        <v>9</v>
      </c>
      <c r="I171" s="32">
        <v>10</v>
      </c>
      <c r="J171" s="32">
        <v>13</v>
      </c>
      <c r="K171" s="32">
        <v>14</v>
      </c>
      <c r="L171" s="32">
        <v>16</v>
      </c>
      <c r="M171" s="32">
        <v>18</v>
      </c>
      <c r="N171" s="32">
        <v>19</v>
      </c>
      <c r="O171" s="32">
        <v>22</v>
      </c>
      <c r="P171" s="32">
        <v>23</v>
      </c>
      <c r="Q171" s="32">
        <v>24</v>
      </c>
      <c r="R171" s="33">
        <v>302468.28000000003</v>
      </c>
      <c r="S171" s="33">
        <v>729.59</v>
      </c>
      <c r="T171" s="33">
        <v>10</v>
      </c>
      <c r="U171" s="33">
        <v>4</v>
      </c>
      <c r="V171" s="33">
        <v>2</v>
      </c>
    </row>
    <row r="172" spans="1:22" x14ac:dyDescent="0.25">
      <c r="A172" s="34">
        <v>168</v>
      </c>
      <c r="B172" s="35">
        <v>39034</v>
      </c>
      <c r="C172" s="36">
        <v>1</v>
      </c>
      <c r="D172" s="36">
        <v>2</v>
      </c>
      <c r="E172" s="36">
        <v>3</v>
      </c>
      <c r="F172" s="36">
        <v>4</v>
      </c>
      <c r="G172" s="36">
        <v>7</v>
      </c>
      <c r="H172" s="36">
        <v>10</v>
      </c>
      <c r="I172" s="36">
        <v>12</v>
      </c>
      <c r="J172" s="36">
        <v>15</v>
      </c>
      <c r="K172" s="36">
        <v>16</v>
      </c>
      <c r="L172" s="36">
        <v>17</v>
      </c>
      <c r="M172" s="36">
        <v>19</v>
      </c>
      <c r="N172" s="36">
        <v>20</v>
      </c>
      <c r="O172" s="36">
        <v>22</v>
      </c>
      <c r="P172" s="36">
        <v>23</v>
      </c>
      <c r="Q172" s="36">
        <v>24</v>
      </c>
      <c r="R172" s="37">
        <v>1467158.17</v>
      </c>
      <c r="S172" s="37">
        <v>1628.97</v>
      </c>
      <c r="T172" s="37">
        <v>10</v>
      </c>
      <c r="U172" s="37">
        <v>4</v>
      </c>
      <c r="V172" s="37">
        <v>2</v>
      </c>
    </row>
    <row r="173" spans="1:22" x14ac:dyDescent="0.25">
      <c r="A173" s="30">
        <v>169</v>
      </c>
      <c r="B173" s="31">
        <v>39037</v>
      </c>
      <c r="C173" s="32">
        <v>1</v>
      </c>
      <c r="D173" s="32">
        <v>4</v>
      </c>
      <c r="E173" s="32">
        <v>5</v>
      </c>
      <c r="F173" s="32">
        <v>6</v>
      </c>
      <c r="G173" s="32">
        <v>7</v>
      </c>
      <c r="H173" s="32">
        <v>8</v>
      </c>
      <c r="I173" s="32">
        <v>9</v>
      </c>
      <c r="J173" s="32">
        <v>10</v>
      </c>
      <c r="K173" s="32">
        <v>11</v>
      </c>
      <c r="L173" s="32">
        <v>12</v>
      </c>
      <c r="M173" s="32">
        <v>15</v>
      </c>
      <c r="N173" s="32">
        <v>16</v>
      </c>
      <c r="O173" s="32">
        <v>20</v>
      </c>
      <c r="P173" s="32">
        <v>21</v>
      </c>
      <c r="Q173" s="32">
        <v>24</v>
      </c>
      <c r="R173" s="33">
        <v>0</v>
      </c>
      <c r="S173" s="33">
        <v>1973.03</v>
      </c>
      <c r="T173" s="33">
        <v>10</v>
      </c>
      <c r="U173" s="33">
        <v>4</v>
      </c>
      <c r="V173" s="33">
        <v>2</v>
      </c>
    </row>
    <row r="174" spans="1:22" x14ac:dyDescent="0.25">
      <c r="A174" s="34">
        <v>170</v>
      </c>
      <c r="B174" s="35">
        <v>39042</v>
      </c>
      <c r="C174" s="36">
        <v>1</v>
      </c>
      <c r="D174" s="36">
        <v>3</v>
      </c>
      <c r="E174" s="36">
        <v>4</v>
      </c>
      <c r="F174" s="36">
        <v>5</v>
      </c>
      <c r="G174" s="36">
        <v>6</v>
      </c>
      <c r="H174" s="36">
        <v>7</v>
      </c>
      <c r="I174" s="36">
        <v>8</v>
      </c>
      <c r="J174" s="36">
        <v>10</v>
      </c>
      <c r="K174" s="36">
        <v>13</v>
      </c>
      <c r="L174" s="36">
        <v>16</v>
      </c>
      <c r="M174" s="36">
        <v>18</v>
      </c>
      <c r="N174" s="36">
        <v>20</v>
      </c>
      <c r="O174" s="36">
        <v>22</v>
      </c>
      <c r="P174" s="36">
        <v>23</v>
      </c>
      <c r="Q174" s="36">
        <v>25</v>
      </c>
      <c r="R174" s="37">
        <v>2382496.8199999998</v>
      </c>
      <c r="S174" s="37">
        <v>894.98</v>
      </c>
      <c r="T174" s="37">
        <v>10</v>
      </c>
      <c r="U174" s="37">
        <v>4</v>
      </c>
      <c r="V174" s="37">
        <v>2</v>
      </c>
    </row>
    <row r="175" spans="1:22" x14ac:dyDescent="0.25">
      <c r="A175" s="30">
        <v>171</v>
      </c>
      <c r="B175" s="31">
        <v>39044</v>
      </c>
      <c r="C175" s="32">
        <v>1</v>
      </c>
      <c r="D175" s="32">
        <v>3</v>
      </c>
      <c r="E175" s="32">
        <v>4</v>
      </c>
      <c r="F175" s="32">
        <v>10</v>
      </c>
      <c r="G175" s="32">
        <v>11</v>
      </c>
      <c r="H175" s="32">
        <v>12</v>
      </c>
      <c r="I175" s="32">
        <v>13</v>
      </c>
      <c r="J175" s="32">
        <v>15</v>
      </c>
      <c r="K175" s="32">
        <v>16</v>
      </c>
      <c r="L175" s="32">
        <v>17</v>
      </c>
      <c r="M175" s="32">
        <v>21</v>
      </c>
      <c r="N175" s="32">
        <v>22</v>
      </c>
      <c r="O175" s="32">
        <v>23</v>
      </c>
      <c r="P175" s="32">
        <v>24</v>
      </c>
      <c r="Q175" s="32">
        <v>25</v>
      </c>
      <c r="R175" s="33">
        <v>214073.05</v>
      </c>
      <c r="S175" s="33">
        <v>1369.34</v>
      </c>
      <c r="T175" s="33">
        <v>10</v>
      </c>
      <c r="U175" s="33">
        <v>4</v>
      </c>
      <c r="V175" s="33">
        <v>2</v>
      </c>
    </row>
    <row r="176" spans="1:22" x14ac:dyDescent="0.25">
      <c r="A176" s="34">
        <v>172</v>
      </c>
      <c r="B176" s="35">
        <v>39048</v>
      </c>
      <c r="C176" s="36">
        <v>1</v>
      </c>
      <c r="D176" s="36">
        <v>2</v>
      </c>
      <c r="E176" s="36">
        <v>4</v>
      </c>
      <c r="F176" s="36">
        <v>6</v>
      </c>
      <c r="G176" s="36">
        <v>7</v>
      </c>
      <c r="H176" s="36">
        <v>9</v>
      </c>
      <c r="I176" s="36">
        <v>10</v>
      </c>
      <c r="J176" s="36">
        <v>11</v>
      </c>
      <c r="K176" s="36">
        <v>12</v>
      </c>
      <c r="L176" s="36">
        <v>13</v>
      </c>
      <c r="M176" s="36">
        <v>18</v>
      </c>
      <c r="N176" s="36">
        <v>20</v>
      </c>
      <c r="O176" s="36">
        <v>21</v>
      </c>
      <c r="P176" s="36">
        <v>22</v>
      </c>
      <c r="Q176" s="36">
        <v>25</v>
      </c>
      <c r="R176" s="37">
        <v>1294736.8700000001</v>
      </c>
      <c r="S176" s="37">
        <v>1130.1199999999999</v>
      </c>
      <c r="T176" s="37">
        <v>10</v>
      </c>
      <c r="U176" s="37">
        <v>4</v>
      </c>
      <c r="V176" s="37">
        <v>2</v>
      </c>
    </row>
    <row r="177" spans="1:22" x14ac:dyDescent="0.25">
      <c r="A177" s="30">
        <v>173</v>
      </c>
      <c r="B177" s="31">
        <v>39051</v>
      </c>
      <c r="C177" s="32">
        <v>2</v>
      </c>
      <c r="D177" s="32">
        <v>3</v>
      </c>
      <c r="E177" s="32">
        <v>4</v>
      </c>
      <c r="F177" s="32">
        <v>5</v>
      </c>
      <c r="G177" s="32">
        <v>7</v>
      </c>
      <c r="H177" s="32">
        <v>8</v>
      </c>
      <c r="I177" s="32">
        <v>11</v>
      </c>
      <c r="J177" s="32">
        <v>15</v>
      </c>
      <c r="K177" s="32">
        <v>19</v>
      </c>
      <c r="L177" s="32">
        <v>20</v>
      </c>
      <c r="M177" s="32">
        <v>21</v>
      </c>
      <c r="N177" s="32">
        <v>22</v>
      </c>
      <c r="O177" s="32">
        <v>23</v>
      </c>
      <c r="P177" s="32">
        <v>24</v>
      </c>
      <c r="Q177" s="32">
        <v>25</v>
      </c>
      <c r="R177" s="33">
        <v>0</v>
      </c>
      <c r="S177" s="33">
        <v>1729.59</v>
      </c>
      <c r="T177" s="33">
        <v>10</v>
      </c>
      <c r="U177" s="33">
        <v>4</v>
      </c>
      <c r="V177" s="33">
        <v>2</v>
      </c>
    </row>
    <row r="178" spans="1:22" x14ac:dyDescent="0.25">
      <c r="A178" s="34">
        <v>174</v>
      </c>
      <c r="B178" s="35">
        <v>39055</v>
      </c>
      <c r="C178" s="36">
        <v>1</v>
      </c>
      <c r="D178" s="36">
        <v>2</v>
      </c>
      <c r="E178" s="36">
        <v>4</v>
      </c>
      <c r="F178" s="36">
        <v>7</v>
      </c>
      <c r="G178" s="36">
        <v>9</v>
      </c>
      <c r="H178" s="36">
        <v>10</v>
      </c>
      <c r="I178" s="36">
        <v>11</v>
      </c>
      <c r="J178" s="36">
        <v>12</v>
      </c>
      <c r="K178" s="36">
        <v>13</v>
      </c>
      <c r="L178" s="36">
        <v>15</v>
      </c>
      <c r="M178" s="36">
        <v>17</v>
      </c>
      <c r="N178" s="36">
        <v>20</v>
      </c>
      <c r="O178" s="36">
        <v>23</v>
      </c>
      <c r="P178" s="36">
        <v>24</v>
      </c>
      <c r="Q178" s="36">
        <v>25</v>
      </c>
      <c r="R178" s="37">
        <v>164220.21</v>
      </c>
      <c r="S178" s="37">
        <v>266.08999999999997</v>
      </c>
      <c r="T178" s="37">
        <v>10</v>
      </c>
      <c r="U178" s="37">
        <v>4</v>
      </c>
      <c r="V178" s="37">
        <v>2</v>
      </c>
    </row>
    <row r="179" spans="1:22" x14ac:dyDescent="0.25">
      <c r="A179" s="30">
        <v>175</v>
      </c>
      <c r="B179" s="31">
        <v>39058</v>
      </c>
      <c r="C179" s="32">
        <v>2</v>
      </c>
      <c r="D179" s="32">
        <v>3</v>
      </c>
      <c r="E179" s="32">
        <v>5</v>
      </c>
      <c r="F179" s="32">
        <v>6</v>
      </c>
      <c r="G179" s="32">
        <v>7</v>
      </c>
      <c r="H179" s="32">
        <v>11</v>
      </c>
      <c r="I179" s="32">
        <v>12</v>
      </c>
      <c r="J179" s="32">
        <v>13</v>
      </c>
      <c r="K179" s="32">
        <v>14</v>
      </c>
      <c r="L179" s="32">
        <v>15</v>
      </c>
      <c r="M179" s="32">
        <v>16</v>
      </c>
      <c r="N179" s="32">
        <v>18</v>
      </c>
      <c r="O179" s="32">
        <v>19</v>
      </c>
      <c r="P179" s="32">
        <v>21</v>
      </c>
      <c r="Q179" s="32">
        <v>24</v>
      </c>
      <c r="R179" s="33">
        <v>640155.35</v>
      </c>
      <c r="S179" s="33">
        <v>2055.0700000000002</v>
      </c>
      <c r="T179" s="33">
        <v>10</v>
      </c>
      <c r="U179" s="33">
        <v>4</v>
      </c>
      <c r="V179" s="33">
        <v>2</v>
      </c>
    </row>
    <row r="180" spans="1:22" x14ac:dyDescent="0.25">
      <c r="A180" s="34">
        <v>176</v>
      </c>
      <c r="B180" s="35">
        <v>39062</v>
      </c>
      <c r="C180" s="36">
        <v>2</v>
      </c>
      <c r="D180" s="36">
        <v>4</v>
      </c>
      <c r="E180" s="36">
        <v>10</v>
      </c>
      <c r="F180" s="36">
        <v>11</v>
      </c>
      <c r="G180" s="36">
        <v>12</v>
      </c>
      <c r="H180" s="36">
        <v>13</v>
      </c>
      <c r="I180" s="36">
        <v>15</v>
      </c>
      <c r="J180" s="36">
        <v>16</v>
      </c>
      <c r="K180" s="36">
        <v>17</v>
      </c>
      <c r="L180" s="36">
        <v>18</v>
      </c>
      <c r="M180" s="36">
        <v>21</v>
      </c>
      <c r="N180" s="36">
        <v>22</v>
      </c>
      <c r="O180" s="36">
        <v>23</v>
      </c>
      <c r="P180" s="36">
        <v>24</v>
      </c>
      <c r="Q180" s="36">
        <v>25</v>
      </c>
      <c r="R180" s="37">
        <v>1219699.48</v>
      </c>
      <c r="S180" s="37">
        <v>645.28</v>
      </c>
      <c r="T180" s="37">
        <v>10</v>
      </c>
      <c r="U180" s="37">
        <v>4</v>
      </c>
      <c r="V180" s="37">
        <v>2</v>
      </c>
    </row>
    <row r="181" spans="1:22" x14ac:dyDescent="0.25">
      <c r="A181" s="30">
        <v>177</v>
      </c>
      <c r="B181" s="31">
        <v>39065</v>
      </c>
      <c r="C181" s="32">
        <v>2</v>
      </c>
      <c r="D181" s="32">
        <v>6</v>
      </c>
      <c r="E181" s="32">
        <v>7</v>
      </c>
      <c r="F181" s="32">
        <v>8</v>
      </c>
      <c r="G181" s="32">
        <v>10</v>
      </c>
      <c r="H181" s="32">
        <v>11</v>
      </c>
      <c r="I181" s="32">
        <v>13</v>
      </c>
      <c r="J181" s="32">
        <v>15</v>
      </c>
      <c r="K181" s="32">
        <v>16</v>
      </c>
      <c r="L181" s="32">
        <v>17</v>
      </c>
      <c r="M181" s="32">
        <v>19</v>
      </c>
      <c r="N181" s="32">
        <v>20</v>
      </c>
      <c r="O181" s="32">
        <v>21</v>
      </c>
      <c r="P181" s="32">
        <v>23</v>
      </c>
      <c r="Q181" s="32">
        <v>24</v>
      </c>
      <c r="R181" s="33">
        <v>561611.07999999996</v>
      </c>
      <c r="S181" s="33">
        <v>938.37</v>
      </c>
      <c r="T181" s="33">
        <v>10</v>
      </c>
      <c r="U181" s="33">
        <v>4</v>
      </c>
      <c r="V181" s="33">
        <v>2</v>
      </c>
    </row>
    <row r="182" spans="1:22" x14ac:dyDescent="0.25">
      <c r="A182" s="34">
        <v>178</v>
      </c>
      <c r="B182" s="35">
        <v>39069</v>
      </c>
      <c r="C182" s="36">
        <v>2</v>
      </c>
      <c r="D182" s="36">
        <v>3</v>
      </c>
      <c r="E182" s="36">
        <v>4</v>
      </c>
      <c r="F182" s="36">
        <v>6</v>
      </c>
      <c r="G182" s="36">
        <v>8</v>
      </c>
      <c r="H182" s="36">
        <v>9</v>
      </c>
      <c r="I182" s="36">
        <v>10</v>
      </c>
      <c r="J182" s="36">
        <v>14</v>
      </c>
      <c r="K182" s="36">
        <v>16</v>
      </c>
      <c r="L182" s="36">
        <v>19</v>
      </c>
      <c r="M182" s="36">
        <v>20</v>
      </c>
      <c r="N182" s="36">
        <v>21</v>
      </c>
      <c r="O182" s="36">
        <v>23</v>
      </c>
      <c r="P182" s="36">
        <v>24</v>
      </c>
      <c r="Q182" s="36">
        <v>25</v>
      </c>
      <c r="R182" s="37">
        <v>1521659.37</v>
      </c>
      <c r="S182" s="37">
        <v>2304.38</v>
      </c>
      <c r="T182" s="37">
        <v>10</v>
      </c>
      <c r="U182" s="37">
        <v>4</v>
      </c>
      <c r="V182" s="37">
        <v>2</v>
      </c>
    </row>
    <row r="183" spans="1:22" x14ac:dyDescent="0.25">
      <c r="A183" s="30">
        <v>179</v>
      </c>
      <c r="B183" s="31">
        <v>39072</v>
      </c>
      <c r="C183" s="32">
        <v>2</v>
      </c>
      <c r="D183" s="32">
        <v>3</v>
      </c>
      <c r="E183" s="32">
        <v>4</v>
      </c>
      <c r="F183" s="32">
        <v>5</v>
      </c>
      <c r="G183" s="32">
        <v>7</v>
      </c>
      <c r="H183" s="32">
        <v>9</v>
      </c>
      <c r="I183" s="32">
        <v>13</v>
      </c>
      <c r="J183" s="32">
        <v>14</v>
      </c>
      <c r="K183" s="32">
        <v>15</v>
      </c>
      <c r="L183" s="32">
        <v>17</v>
      </c>
      <c r="M183" s="32">
        <v>19</v>
      </c>
      <c r="N183" s="32">
        <v>22</v>
      </c>
      <c r="O183" s="32">
        <v>23</v>
      </c>
      <c r="P183" s="32">
        <v>24</v>
      </c>
      <c r="Q183" s="32">
        <v>25</v>
      </c>
      <c r="R183" s="33">
        <v>82980.100000000006</v>
      </c>
      <c r="S183" s="33">
        <v>195.92</v>
      </c>
      <c r="T183" s="33">
        <v>10</v>
      </c>
      <c r="U183" s="33">
        <v>4</v>
      </c>
      <c r="V183" s="33">
        <v>2</v>
      </c>
    </row>
    <row r="184" spans="1:22" x14ac:dyDescent="0.25">
      <c r="A184" s="34">
        <v>180</v>
      </c>
      <c r="B184" s="35">
        <v>39077</v>
      </c>
      <c r="C184" s="36">
        <v>1</v>
      </c>
      <c r="D184" s="36">
        <v>2</v>
      </c>
      <c r="E184" s="36">
        <v>3</v>
      </c>
      <c r="F184" s="36">
        <v>4</v>
      </c>
      <c r="G184" s="36">
        <v>5</v>
      </c>
      <c r="H184" s="36">
        <v>6</v>
      </c>
      <c r="I184" s="36">
        <v>7</v>
      </c>
      <c r="J184" s="36">
        <v>8</v>
      </c>
      <c r="K184" s="36">
        <v>10</v>
      </c>
      <c r="L184" s="36">
        <v>11</v>
      </c>
      <c r="M184" s="36">
        <v>15</v>
      </c>
      <c r="N184" s="36">
        <v>17</v>
      </c>
      <c r="O184" s="36">
        <v>20</v>
      </c>
      <c r="P184" s="36">
        <v>24</v>
      </c>
      <c r="Q184" s="36">
        <v>25</v>
      </c>
      <c r="R184" s="37">
        <v>68697.009999999995</v>
      </c>
      <c r="S184" s="37">
        <v>49.61</v>
      </c>
      <c r="T184" s="37">
        <v>10</v>
      </c>
      <c r="U184" s="37">
        <v>4</v>
      </c>
      <c r="V184" s="37">
        <v>2</v>
      </c>
    </row>
    <row r="185" spans="1:22" x14ac:dyDescent="0.25">
      <c r="A185" s="30">
        <v>181</v>
      </c>
      <c r="B185" s="31">
        <v>39079</v>
      </c>
      <c r="C185" s="32">
        <v>1</v>
      </c>
      <c r="D185" s="32">
        <v>4</v>
      </c>
      <c r="E185" s="32">
        <v>5</v>
      </c>
      <c r="F185" s="32">
        <v>6</v>
      </c>
      <c r="G185" s="32">
        <v>7</v>
      </c>
      <c r="H185" s="32">
        <v>8</v>
      </c>
      <c r="I185" s="32">
        <v>14</v>
      </c>
      <c r="J185" s="32">
        <v>15</v>
      </c>
      <c r="K185" s="32">
        <v>16</v>
      </c>
      <c r="L185" s="32">
        <v>17</v>
      </c>
      <c r="M185" s="32">
        <v>19</v>
      </c>
      <c r="N185" s="32">
        <v>20</v>
      </c>
      <c r="O185" s="32">
        <v>21</v>
      </c>
      <c r="P185" s="32">
        <v>22</v>
      </c>
      <c r="Q185" s="32">
        <v>23</v>
      </c>
      <c r="R185" s="33">
        <v>648701.31999999995</v>
      </c>
      <c r="S185" s="33">
        <v>1544.53</v>
      </c>
      <c r="T185" s="33">
        <v>10</v>
      </c>
      <c r="U185" s="33">
        <v>4</v>
      </c>
      <c r="V185" s="33">
        <v>2</v>
      </c>
    </row>
    <row r="186" spans="1:22" x14ac:dyDescent="0.25">
      <c r="A186" s="34">
        <v>182</v>
      </c>
      <c r="B186" s="35">
        <v>39084</v>
      </c>
      <c r="C186" s="36">
        <v>2</v>
      </c>
      <c r="D186" s="36">
        <v>3</v>
      </c>
      <c r="E186" s="36">
        <v>4</v>
      </c>
      <c r="F186" s="36">
        <v>7</v>
      </c>
      <c r="G186" s="36">
        <v>8</v>
      </c>
      <c r="H186" s="36">
        <v>9</v>
      </c>
      <c r="I186" s="36">
        <v>11</v>
      </c>
      <c r="J186" s="36">
        <v>13</v>
      </c>
      <c r="K186" s="36">
        <v>14</v>
      </c>
      <c r="L186" s="36">
        <v>17</v>
      </c>
      <c r="M186" s="36">
        <v>19</v>
      </c>
      <c r="N186" s="36">
        <v>21</v>
      </c>
      <c r="O186" s="36">
        <v>22</v>
      </c>
      <c r="P186" s="36">
        <v>23</v>
      </c>
      <c r="Q186" s="36">
        <v>25</v>
      </c>
      <c r="R186" s="37">
        <v>83505.820000000007</v>
      </c>
      <c r="S186" s="37">
        <v>268.93</v>
      </c>
      <c r="T186" s="37">
        <v>10</v>
      </c>
      <c r="U186" s="37">
        <v>4</v>
      </c>
      <c r="V186" s="37">
        <v>2</v>
      </c>
    </row>
    <row r="187" spans="1:22" x14ac:dyDescent="0.25">
      <c r="A187" s="30">
        <v>183</v>
      </c>
      <c r="B187" s="31">
        <v>39086</v>
      </c>
      <c r="C187" s="32">
        <v>2</v>
      </c>
      <c r="D187" s="32">
        <v>4</v>
      </c>
      <c r="E187" s="32">
        <v>6</v>
      </c>
      <c r="F187" s="32">
        <v>7</v>
      </c>
      <c r="G187" s="32">
        <v>8</v>
      </c>
      <c r="H187" s="32">
        <v>11</v>
      </c>
      <c r="I187" s="32">
        <v>13</v>
      </c>
      <c r="J187" s="32">
        <v>14</v>
      </c>
      <c r="K187" s="32">
        <v>16</v>
      </c>
      <c r="L187" s="32">
        <v>19</v>
      </c>
      <c r="M187" s="32">
        <v>20</v>
      </c>
      <c r="N187" s="32">
        <v>21</v>
      </c>
      <c r="O187" s="32">
        <v>23</v>
      </c>
      <c r="P187" s="32">
        <v>24</v>
      </c>
      <c r="Q187" s="32">
        <v>25</v>
      </c>
      <c r="R187" s="33">
        <v>218236.04</v>
      </c>
      <c r="S187" s="33">
        <v>882.35</v>
      </c>
      <c r="T187" s="33">
        <v>10</v>
      </c>
      <c r="U187" s="33">
        <v>4</v>
      </c>
      <c r="V187" s="33">
        <v>2</v>
      </c>
    </row>
    <row r="188" spans="1:22" x14ac:dyDescent="0.25">
      <c r="A188" s="34">
        <v>184</v>
      </c>
      <c r="B188" s="35">
        <v>39090</v>
      </c>
      <c r="C188" s="36">
        <v>1</v>
      </c>
      <c r="D188" s="36">
        <v>3</v>
      </c>
      <c r="E188" s="36">
        <v>7</v>
      </c>
      <c r="F188" s="36">
        <v>8</v>
      </c>
      <c r="G188" s="36">
        <v>9</v>
      </c>
      <c r="H188" s="36">
        <v>10</v>
      </c>
      <c r="I188" s="36">
        <v>11</v>
      </c>
      <c r="J188" s="36">
        <v>15</v>
      </c>
      <c r="K188" s="36">
        <v>16</v>
      </c>
      <c r="L188" s="36">
        <v>17</v>
      </c>
      <c r="M188" s="36">
        <v>18</v>
      </c>
      <c r="N188" s="36">
        <v>19</v>
      </c>
      <c r="O188" s="36">
        <v>21</v>
      </c>
      <c r="P188" s="36">
        <v>23</v>
      </c>
      <c r="Q188" s="36">
        <v>25</v>
      </c>
      <c r="R188" s="37">
        <v>282071.90000000002</v>
      </c>
      <c r="S188" s="37">
        <v>857.36</v>
      </c>
      <c r="T188" s="37">
        <v>10</v>
      </c>
      <c r="U188" s="37">
        <v>4</v>
      </c>
      <c r="V188" s="37">
        <v>2</v>
      </c>
    </row>
    <row r="189" spans="1:22" x14ac:dyDescent="0.25">
      <c r="A189" s="30">
        <v>185</v>
      </c>
      <c r="B189" s="31">
        <v>39093</v>
      </c>
      <c r="C189" s="32">
        <v>1</v>
      </c>
      <c r="D189" s="32">
        <v>2</v>
      </c>
      <c r="E189" s="32">
        <v>4</v>
      </c>
      <c r="F189" s="32">
        <v>6</v>
      </c>
      <c r="G189" s="32">
        <v>7</v>
      </c>
      <c r="H189" s="32">
        <v>8</v>
      </c>
      <c r="I189" s="32">
        <v>9</v>
      </c>
      <c r="J189" s="32">
        <v>11</v>
      </c>
      <c r="K189" s="32">
        <v>12</v>
      </c>
      <c r="L189" s="32">
        <v>15</v>
      </c>
      <c r="M189" s="32">
        <v>17</v>
      </c>
      <c r="N189" s="32">
        <v>19</v>
      </c>
      <c r="O189" s="32">
        <v>20</v>
      </c>
      <c r="P189" s="32">
        <v>23</v>
      </c>
      <c r="Q189" s="32">
        <v>25</v>
      </c>
      <c r="R189" s="33">
        <v>298398.38</v>
      </c>
      <c r="S189" s="33">
        <v>781.59</v>
      </c>
      <c r="T189" s="33">
        <v>10</v>
      </c>
      <c r="U189" s="33">
        <v>4</v>
      </c>
      <c r="V189" s="33">
        <v>2</v>
      </c>
    </row>
    <row r="190" spans="1:22" x14ac:dyDescent="0.25">
      <c r="A190" s="34">
        <v>186</v>
      </c>
      <c r="B190" s="35">
        <v>39097</v>
      </c>
      <c r="C190" s="36">
        <v>2</v>
      </c>
      <c r="D190" s="36">
        <v>4</v>
      </c>
      <c r="E190" s="36">
        <v>5</v>
      </c>
      <c r="F190" s="36">
        <v>6</v>
      </c>
      <c r="G190" s="36">
        <v>11</v>
      </c>
      <c r="H190" s="36">
        <v>12</v>
      </c>
      <c r="I190" s="36">
        <v>13</v>
      </c>
      <c r="J190" s="36">
        <v>16</v>
      </c>
      <c r="K190" s="36">
        <v>17</v>
      </c>
      <c r="L190" s="36">
        <v>18</v>
      </c>
      <c r="M190" s="36">
        <v>19</v>
      </c>
      <c r="N190" s="36">
        <v>22</v>
      </c>
      <c r="O190" s="36">
        <v>23</v>
      </c>
      <c r="P190" s="36">
        <v>24</v>
      </c>
      <c r="Q190" s="36">
        <v>25</v>
      </c>
      <c r="R190" s="37">
        <v>628034.82999999996</v>
      </c>
      <c r="S190" s="37">
        <v>1592.65</v>
      </c>
      <c r="T190" s="37">
        <v>10</v>
      </c>
      <c r="U190" s="37">
        <v>4</v>
      </c>
      <c r="V190" s="37">
        <v>2</v>
      </c>
    </row>
    <row r="191" spans="1:22" x14ac:dyDescent="0.25">
      <c r="A191" s="30">
        <v>187</v>
      </c>
      <c r="B191" s="31">
        <v>39100</v>
      </c>
      <c r="C191" s="32">
        <v>1</v>
      </c>
      <c r="D191" s="32">
        <v>3</v>
      </c>
      <c r="E191" s="32">
        <v>11</v>
      </c>
      <c r="F191" s="32">
        <v>12</v>
      </c>
      <c r="G191" s="32">
        <v>13</v>
      </c>
      <c r="H191" s="32">
        <v>15</v>
      </c>
      <c r="I191" s="32">
        <v>16</v>
      </c>
      <c r="J191" s="32">
        <v>17</v>
      </c>
      <c r="K191" s="32">
        <v>18</v>
      </c>
      <c r="L191" s="32">
        <v>19</v>
      </c>
      <c r="M191" s="32">
        <v>21</v>
      </c>
      <c r="N191" s="32">
        <v>22</v>
      </c>
      <c r="O191" s="32">
        <v>23</v>
      </c>
      <c r="P191" s="32">
        <v>24</v>
      </c>
      <c r="Q191" s="32">
        <v>25</v>
      </c>
      <c r="R191" s="33">
        <v>374968.4</v>
      </c>
      <c r="S191" s="33">
        <v>503.43</v>
      </c>
      <c r="T191" s="33">
        <v>10</v>
      </c>
      <c r="U191" s="33">
        <v>4</v>
      </c>
      <c r="V191" s="33">
        <v>2</v>
      </c>
    </row>
    <row r="192" spans="1:22" x14ac:dyDescent="0.25">
      <c r="A192" s="34">
        <v>188</v>
      </c>
      <c r="B192" s="35">
        <v>39104</v>
      </c>
      <c r="C192" s="36">
        <v>2</v>
      </c>
      <c r="D192" s="36">
        <v>3</v>
      </c>
      <c r="E192" s="36">
        <v>5</v>
      </c>
      <c r="F192" s="36">
        <v>8</v>
      </c>
      <c r="G192" s="36">
        <v>10</v>
      </c>
      <c r="H192" s="36">
        <v>11</v>
      </c>
      <c r="I192" s="36">
        <v>13</v>
      </c>
      <c r="J192" s="36">
        <v>16</v>
      </c>
      <c r="K192" s="36">
        <v>19</v>
      </c>
      <c r="L192" s="36">
        <v>20</v>
      </c>
      <c r="M192" s="36">
        <v>21</v>
      </c>
      <c r="N192" s="36">
        <v>22</v>
      </c>
      <c r="O192" s="36">
        <v>23</v>
      </c>
      <c r="P192" s="36">
        <v>24</v>
      </c>
      <c r="Q192" s="36">
        <v>25</v>
      </c>
      <c r="R192" s="37">
        <v>167432</v>
      </c>
      <c r="S192" s="37">
        <v>836</v>
      </c>
      <c r="T192" s="37">
        <v>10</v>
      </c>
      <c r="U192" s="37">
        <v>4</v>
      </c>
      <c r="V192" s="37">
        <v>2</v>
      </c>
    </row>
    <row r="193" spans="1:22" x14ac:dyDescent="0.25">
      <c r="A193" s="30">
        <v>189</v>
      </c>
      <c r="B193" s="31">
        <v>39107</v>
      </c>
      <c r="C193" s="32">
        <v>1</v>
      </c>
      <c r="D193" s="32">
        <v>2</v>
      </c>
      <c r="E193" s="32">
        <v>4</v>
      </c>
      <c r="F193" s="32">
        <v>5</v>
      </c>
      <c r="G193" s="32">
        <v>6</v>
      </c>
      <c r="H193" s="32">
        <v>7</v>
      </c>
      <c r="I193" s="32">
        <v>9</v>
      </c>
      <c r="J193" s="32">
        <v>13</v>
      </c>
      <c r="K193" s="32">
        <v>16</v>
      </c>
      <c r="L193" s="32">
        <v>18</v>
      </c>
      <c r="M193" s="32">
        <v>19</v>
      </c>
      <c r="N193" s="32">
        <v>20</v>
      </c>
      <c r="O193" s="32">
        <v>22</v>
      </c>
      <c r="P193" s="32">
        <v>23</v>
      </c>
      <c r="Q193" s="32">
        <v>24</v>
      </c>
      <c r="R193" s="33">
        <v>497279.18</v>
      </c>
      <c r="S193" s="33">
        <v>1315.56</v>
      </c>
      <c r="T193" s="33">
        <v>10</v>
      </c>
      <c r="U193" s="33">
        <v>4</v>
      </c>
      <c r="V193" s="33">
        <v>2</v>
      </c>
    </row>
    <row r="194" spans="1:22" x14ac:dyDescent="0.25">
      <c r="A194" s="34">
        <v>190</v>
      </c>
      <c r="B194" s="35">
        <v>39111</v>
      </c>
      <c r="C194" s="36">
        <v>1</v>
      </c>
      <c r="D194" s="36">
        <v>3</v>
      </c>
      <c r="E194" s="36">
        <v>4</v>
      </c>
      <c r="F194" s="36">
        <v>5</v>
      </c>
      <c r="G194" s="36">
        <v>7</v>
      </c>
      <c r="H194" s="36">
        <v>8</v>
      </c>
      <c r="I194" s="36">
        <v>11</v>
      </c>
      <c r="J194" s="36">
        <v>13</v>
      </c>
      <c r="K194" s="36">
        <v>14</v>
      </c>
      <c r="L194" s="36">
        <v>15</v>
      </c>
      <c r="M194" s="36">
        <v>16</v>
      </c>
      <c r="N194" s="36">
        <v>18</v>
      </c>
      <c r="O194" s="36">
        <v>19</v>
      </c>
      <c r="P194" s="36">
        <v>23</v>
      </c>
      <c r="Q194" s="36">
        <v>24</v>
      </c>
      <c r="R194" s="37">
        <v>350459.97</v>
      </c>
      <c r="S194" s="37">
        <v>769.96</v>
      </c>
      <c r="T194" s="37">
        <v>10</v>
      </c>
      <c r="U194" s="37">
        <v>4</v>
      </c>
      <c r="V194" s="37">
        <v>2</v>
      </c>
    </row>
    <row r="195" spans="1:22" x14ac:dyDescent="0.25">
      <c r="A195" s="30">
        <v>191</v>
      </c>
      <c r="B195" s="31">
        <v>39114</v>
      </c>
      <c r="C195" s="32">
        <v>2</v>
      </c>
      <c r="D195" s="32">
        <v>5</v>
      </c>
      <c r="E195" s="32">
        <v>8</v>
      </c>
      <c r="F195" s="32">
        <v>9</v>
      </c>
      <c r="G195" s="32">
        <v>10</v>
      </c>
      <c r="H195" s="32">
        <v>12</v>
      </c>
      <c r="I195" s="32">
        <v>13</v>
      </c>
      <c r="J195" s="32">
        <v>15</v>
      </c>
      <c r="K195" s="32">
        <v>17</v>
      </c>
      <c r="L195" s="32">
        <v>18</v>
      </c>
      <c r="M195" s="32">
        <v>19</v>
      </c>
      <c r="N195" s="32">
        <v>20</v>
      </c>
      <c r="O195" s="32">
        <v>21</v>
      </c>
      <c r="P195" s="32">
        <v>22</v>
      </c>
      <c r="Q195" s="32">
        <v>23</v>
      </c>
      <c r="R195" s="33">
        <v>964343.13</v>
      </c>
      <c r="S195" s="33">
        <v>1003.13</v>
      </c>
      <c r="T195" s="33">
        <v>10</v>
      </c>
      <c r="U195" s="33">
        <v>4</v>
      </c>
      <c r="V195" s="33">
        <v>2</v>
      </c>
    </row>
    <row r="196" spans="1:22" x14ac:dyDescent="0.25">
      <c r="A196" s="34">
        <v>192</v>
      </c>
      <c r="B196" s="35">
        <v>39118</v>
      </c>
      <c r="C196" s="36">
        <v>1</v>
      </c>
      <c r="D196" s="36">
        <v>2</v>
      </c>
      <c r="E196" s="36">
        <v>3</v>
      </c>
      <c r="F196" s="36">
        <v>4</v>
      </c>
      <c r="G196" s="36">
        <v>5</v>
      </c>
      <c r="H196" s="36">
        <v>6</v>
      </c>
      <c r="I196" s="36">
        <v>11</v>
      </c>
      <c r="J196" s="36">
        <v>13</v>
      </c>
      <c r="K196" s="36">
        <v>14</v>
      </c>
      <c r="L196" s="36">
        <v>15</v>
      </c>
      <c r="M196" s="36">
        <v>16</v>
      </c>
      <c r="N196" s="36">
        <v>21</v>
      </c>
      <c r="O196" s="36">
        <v>22</v>
      </c>
      <c r="P196" s="36">
        <v>23</v>
      </c>
      <c r="Q196" s="36">
        <v>24</v>
      </c>
      <c r="R196" s="37">
        <v>435921.62</v>
      </c>
      <c r="S196" s="37">
        <v>740.51</v>
      </c>
      <c r="T196" s="37">
        <v>10</v>
      </c>
      <c r="U196" s="37">
        <v>4</v>
      </c>
      <c r="V196" s="37">
        <v>2</v>
      </c>
    </row>
    <row r="197" spans="1:22" x14ac:dyDescent="0.25">
      <c r="A197" s="30">
        <v>193</v>
      </c>
      <c r="B197" s="31">
        <v>39121</v>
      </c>
      <c r="C197" s="32">
        <v>1</v>
      </c>
      <c r="D197" s="32">
        <v>2</v>
      </c>
      <c r="E197" s="32">
        <v>3</v>
      </c>
      <c r="F197" s="32">
        <v>4</v>
      </c>
      <c r="G197" s="32">
        <v>5</v>
      </c>
      <c r="H197" s="32">
        <v>8</v>
      </c>
      <c r="I197" s="32">
        <v>9</v>
      </c>
      <c r="J197" s="32">
        <v>10</v>
      </c>
      <c r="K197" s="32">
        <v>14</v>
      </c>
      <c r="L197" s="32">
        <v>15</v>
      </c>
      <c r="M197" s="32">
        <v>16</v>
      </c>
      <c r="N197" s="32">
        <v>19</v>
      </c>
      <c r="O197" s="32">
        <v>20</v>
      </c>
      <c r="P197" s="32">
        <v>21</v>
      </c>
      <c r="Q197" s="32">
        <v>25</v>
      </c>
      <c r="R197" s="33">
        <v>670419.18999999994</v>
      </c>
      <c r="S197" s="33">
        <v>1818.5</v>
      </c>
      <c r="T197" s="33">
        <v>10</v>
      </c>
      <c r="U197" s="33">
        <v>4</v>
      </c>
      <c r="V197" s="33">
        <v>2</v>
      </c>
    </row>
    <row r="198" spans="1:22" x14ac:dyDescent="0.25">
      <c r="A198" s="34">
        <v>194</v>
      </c>
      <c r="B198" s="35">
        <v>39125</v>
      </c>
      <c r="C198" s="36">
        <v>2</v>
      </c>
      <c r="D198" s="36">
        <v>7</v>
      </c>
      <c r="E198" s="36">
        <v>8</v>
      </c>
      <c r="F198" s="36">
        <v>9</v>
      </c>
      <c r="G198" s="36">
        <v>10</v>
      </c>
      <c r="H198" s="36">
        <v>12</v>
      </c>
      <c r="I198" s="36">
        <v>13</v>
      </c>
      <c r="J198" s="36">
        <v>14</v>
      </c>
      <c r="K198" s="36">
        <v>15</v>
      </c>
      <c r="L198" s="36">
        <v>17</v>
      </c>
      <c r="M198" s="36">
        <v>18</v>
      </c>
      <c r="N198" s="36">
        <v>21</v>
      </c>
      <c r="O198" s="36">
        <v>22</v>
      </c>
      <c r="P198" s="36">
        <v>23</v>
      </c>
      <c r="Q198" s="36">
        <v>25</v>
      </c>
      <c r="R198" s="37">
        <v>1197208.94</v>
      </c>
      <c r="S198" s="37">
        <v>1449.4</v>
      </c>
      <c r="T198" s="37">
        <v>10</v>
      </c>
      <c r="U198" s="37">
        <v>4</v>
      </c>
      <c r="V198" s="37">
        <v>2</v>
      </c>
    </row>
    <row r="199" spans="1:22" x14ac:dyDescent="0.25">
      <c r="A199" s="30">
        <v>195</v>
      </c>
      <c r="B199" s="31">
        <v>39128</v>
      </c>
      <c r="C199" s="32">
        <v>2</v>
      </c>
      <c r="D199" s="32">
        <v>3</v>
      </c>
      <c r="E199" s="32">
        <v>4</v>
      </c>
      <c r="F199" s="32">
        <v>6</v>
      </c>
      <c r="G199" s="32">
        <v>7</v>
      </c>
      <c r="H199" s="32">
        <v>8</v>
      </c>
      <c r="I199" s="32">
        <v>9</v>
      </c>
      <c r="J199" s="32">
        <v>11</v>
      </c>
      <c r="K199" s="32">
        <v>12</v>
      </c>
      <c r="L199" s="32">
        <v>14</v>
      </c>
      <c r="M199" s="32">
        <v>17</v>
      </c>
      <c r="N199" s="32">
        <v>18</v>
      </c>
      <c r="O199" s="32">
        <v>19</v>
      </c>
      <c r="P199" s="32">
        <v>22</v>
      </c>
      <c r="Q199" s="32">
        <v>23</v>
      </c>
      <c r="R199" s="33">
        <v>86522.69</v>
      </c>
      <c r="S199" s="33">
        <v>344.28</v>
      </c>
      <c r="T199" s="33">
        <v>10</v>
      </c>
      <c r="U199" s="33">
        <v>4</v>
      </c>
      <c r="V199" s="33">
        <v>2</v>
      </c>
    </row>
    <row r="200" spans="1:22" x14ac:dyDescent="0.25">
      <c r="A200" s="34">
        <v>196</v>
      </c>
      <c r="B200" s="35">
        <v>39135</v>
      </c>
      <c r="C200" s="36">
        <v>2</v>
      </c>
      <c r="D200" s="36">
        <v>3</v>
      </c>
      <c r="E200" s="36">
        <v>4</v>
      </c>
      <c r="F200" s="36">
        <v>5</v>
      </c>
      <c r="G200" s="36">
        <v>10</v>
      </c>
      <c r="H200" s="36">
        <v>14</v>
      </c>
      <c r="I200" s="36">
        <v>15</v>
      </c>
      <c r="J200" s="36">
        <v>16</v>
      </c>
      <c r="K200" s="36">
        <v>17</v>
      </c>
      <c r="L200" s="36">
        <v>19</v>
      </c>
      <c r="M200" s="36">
        <v>20</v>
      </c>
      <c r="N200" s="36">
        <v>22</v>
      </c>
      <c r="O200" s="36">
        <v>23</v>
      </c>
      <c r="P200" s="36">
        <v>24</v>
      </c>
      <c r="Q200" s="36">
        <v>25</v>
      </c>
      <c r="R200" s="37">
        <v>1278818.47</v>
      </c>
      <c r="S200" s="37">
        <v>1696.8</v>
      </c>
      <c r="T200" s="37">
        <v>10</v>
      </c>
      <c r="U200" s="37">
        <v>4</v>
      </c>
      <c r="V200" s="37">
        <v>2</v>
      </c>
    </row>
    <row r="201" spans="1:22" x14ac:dyDescent="0.25">
      <c r="A201" s="30">
        <v>197</v>
      </c>
      <c r="B201" s="31">
        <v>39139</v>
      </c>
      <c r="C201" s="32">
        <v>3</v>
      </c>
      <c r="D201" s="32">
        <v>4</v>
      </c>
      <c r="E201" s="32">
        <v>5</v>
      </c>
      <c r="F201" s="32">
        <v>6</v>
      </c>
      <c r="G201" s="32">
        <v>7</v>
      </c>
      <c r="H201" s="32">
        <v>8</v>
      </c>
      <c r="I201" s="32">
        <v>9</v>
      </c>
      <c r="J201" s="32">
        <v>10</v>
      </c>
      <c r="K201" s="32">
        <v>12</v>
      </c>
      <c r="L201" s="32">
        <v>13</v>
      </c>
      <c r="M201" s="32">
        <v>18</v>
      </c>
      <c r="N201" s="32">
        <v>20</v>
      </c>
      <c r="O201" s="32">
        <v>21</v>
      </c>
      <c r="P201" s="32">
        <v>22</v>
      </c>
      <c r="Q201" s="32">
        <v>23</v>
      </c>
      <c r="R201" s="33">
        <v>327278.19</v>
      </c>
      <c r="S201" s="33">
        <v>1244.01</v>
      </c>
      <c r="T201" s="33">
        <v>10</v>
      </c>
      <c r="U201" s="33">
        <v>4</v>
      </c>
      <c r="V201" s="33">
        <v>2</v>
      </c>
    </row>
    <row r="202" spans="1:22" x14ac:dyDescent="0.25">
      <c r="A202" s="34">
        <v>198</v>
      </c>
      <c r="B202" s="35">
        <v>39142</v>
      </c>
      <c r="C202" s="36">
        <v>1</v>
      </c>
      <c r="D202" s="36">
        <v>2</v>
      </c>
      <c r="E202" s="36">
        <v>4</v>
      </c>
      <c r="F202" s="36">
        <v>5</v>
      </c>
      <c r="G202" s="36">
        <v>6</v>
      </c>
      <c r="H202" s="36">
        <v>7</v>
      </c>
      <c r="I202" s="36">
        <v>13</v>
      </c>
      <c r="J202" s="36">
        <v>14</v>
      </c>
      <c r="K202" s="36">
        <v>15</v>
      </c>
      <c r="L202" s="36">
        <v>16</v>
      </c>
      <c r="M202" s="36">
        <v>17</v>
      </c>
      <c r="N202" s="36">
        <v>18</v>
      </c>
      <c r="O202" s="36">
        <v>20</v>
      </c>
      <c r="P202" s="36">
        <v>21</v>
      </c>
      <c r="Q202" s="36">
        <v>25</v>
      </c>
      <c r="R202" s="37">
        <v>409715.3</v>
      </c>
      <c r="S202" s="37">
        <v>1861.4</v>
      </c>
      <c r="T202" s="37">
        <v>10</v>
      </c>
      <c r="U202" s="37">
        <v>4</v>
      </c>
      <c r="V202" s="37">
        <v>2</v>
      </c>
    </row>
    <row r="203" spans="1:22" x14ac:dyDescent="0.25">
      <c r="A203" s="30">
        <v>199</v>
      </c>
      <c r="B203" s="31">
        <v>39146</v>
      </c>
      <c r="C203" s="32">
        <v>1</v>
      </c>
      <c r="D203" s="32">
        <v>2</v>
      </c>
      <c r="E203" s="32">
        <v>3</v>
      </c>
      <c r="F203" s="32">
        <v>4</v>
      </c>
      <c r="G203" s="32">
        <v>5</v>
      </c>
      <c r="H203" s="32">
        <v>6</v>
      </c>
      <c r="I203" s="32">
        <v>9</v>
      </c>
      <c r="J203" s="32">
        <v>11</v>
      </c>
      <c r="K203" s="32">
        <v>12</v>
      </c>
      <c r="L203" s="32">
        <v>15</v>
      </c>
      <c r="M203" s="32">
        <v>19</v>
      </c>
      <c r="N203" s="32">
        <v>20</v>
      </c>
      <c r="O203" s="32">
        <v>21</v>
      </c>
      <c r="P203" s="32">
        <v>22</v>
      </c>
      <c r="Q203" s="32">
        <v>23</v>
      </c>
      <c r="R203" s="33">
        <v>1321388.8899999999</v>
      </c>
      <c r="S203" s="33">
        <v>1486.38</v>
      </c>
      <c r="T203" s="33">
        <v>10</v>
      </c>
      <c r="U203" s="33">
        <v>4</v>
      </c>
      <c r="V203" s="33">
        <v>2</v>
      </c>
    </row>
    <row r="204" spans="1:22" x14ac:dyDescent="0.25">
      <c r="A204" s="34">
        <v>200</v>
      </c>
      <c r="B204" s="35">
        <v>39149</v>
      </c>
      <c r="C204" s="36">
        <v>1</v>
      </c>
      <c r="D204" s="36">
        <v>2</v>
      </c>
      <c r="E204" s="36">
        <v>4</v>
      </c>
      <c r="F204" s="36">
        <v>5</v>
      </c>
      <c r="G204" s="36">
        <v>8</v>
      </c>
      <c r="H204" s="36">
        <v>9</v>
      </c>
      <c r="I204" s="36">
        <v>11</v>
      </c>
      <c r="J204" s="36">
        <v>12</v>
      </c>
      <c r="K204" s="36">
        <v>13</v>
      </c>
      <c r="L204" s="36">
        <v>14</v>
      </c>
      <c r="M204" s="36">
        <v>15</v>
      </c>
      <c r="N204" s="36">
        <v>16</v>
      </c>
      <c r="O204" s="36">
        <v>21</v>
      </c>
      <c r="P204" s="36">
        <v>23</v>
      </c>
      <c r="Q204" s="36">
        <v>24</v>
      </c>
      <c r="R204" s="37">
        <v>519190.74</v>
      </c>
      <c r="S204" s="37">
        <v>1589.36</v>
      </c>
      <c r="T204" s="37">
        <v>10</v>
      </c>
      <c r="U204" s="37">
        <v>4</v>
      </c>
      <c r="V204" s="37">
        <v>2</v>
      </c>
    </row>
    <row r="205" spans="1:22" x14ac:dyDescent="0.25">
      <c r="A205" s="30">
        <v>201</v>
      </c>
      <c r="B205" s="31">
        <v>39153</v>
      </c>
      <c r="C205" s="32">
        <v>1</v>
      </c>
      <c r="D205" s="32">
        <v>2</v>
      </c>
      <c r="E205" s="32">
        <v>4</v>
      </c>
      <c r="F205" s="32">
        <v>5</v>
      </c>
      <c r="G205" s="32">
        <v>8</v>
      </c>
      <c r="H205" s="32">
        <v>9</v>
      </c>
      <c r="I205" s="32">
        <v>10</v>
      </c>
      <c r="J205" s="32">
        <v>11</v>
      </c>
      <c r="K205" s="32">
        <v>12</v>
      </c>
      <c r="L205" s="32">
        <v>13</v>
      </c>
      <c r="M205" s="32">
        <v>14</v>
      </c>
      <c r="N205" s="32">
        <v>15</v>
      </c>
      <c r="O205" s="32">
        <v>19</v>
      </c>
      <c r="P205" s="32">
        <v>20</v>
      </c>
      <c r="Q205" s="32">
        <v>22</v>
      </c>
      <c r="R205" s="33">
        <v>262310</v>
      </c>
      <c r="S205" s="33">
        <v>729.59</v>
      </c>
      <c r="T205" s="33">
        <v>10</v>
      </c>
      <c r="U205" s="33">
        <v>4</v>
      </c>
      <c r="V205" s="33">
        <v>2</v>
      </c>
    </row>
    <row r="206" spans="1:22" x14ac:dyDescent="0.25">
      <c r="A206" s="34">
        <v>202</v>
      </c>
      <c r="B206" s="35">
        <v>39156</v>
      </c>
      <c r="C206" s="36">
        <v>1</v>
      </c>
      <c r="D206" s="36">
        <v>3</v>
      </c>
      <c r="E206" s="36">
        <v>5</v>
      </c>
      <c r="F206" s="36">
        <v>10</v>
      </c>
      <c r="G206" s="36">
        <v>11</v>
      </c>
      <c r="H206" s="36">
        <v>13</v>
      </c>
      <c r="I206" s="36">
        <v>14</v>
      </c>
      <c r="J206" s="36">
        <v>16</v>
      </c>
      <c r="K206" s="36">
        <v>17</v>
      </c>
      <c r="L206" s="36">
        <v>18</v>
      </c>
      <c r="M206" s="36">
        <v>19</v>
      </c>
      <c r="N206" s="36">
        <v>21</v>
      </c>
      <c r="O206" s="36">
        <v>22</v>
      </c>
      <c r="P206" s="36">
        <v>23</v>
      </c>
      <c r="Q206" s="36">
        <v>24</v>
      </c>
      <c r="R206" s="37">
        <v>0</v>
      </c>
      <c r="S206" s="37">
        <v>1703.36</v>
      </c>
      <c r="T206" s="37">
        <v>10</v>
      </c>
      <c r="U206" s="37">
        <v>4</v>
      </c>
      <c r="V206" s="37">
        <v>2</v>
      </c>
    </row>
    <row r="207" spans="1:22" x14ac:dyDescent="0.25">
      <c r="A207" s="30">
        <v>203</v>
      </c>
      <c r="B207" s="31">
        <v>39160</v>
      </c>
      <c r="C207" s="32">
        <v>1</v>
      </c>
      <c r="D207" s="32">
        <v>2</v>
      </c>
      <c r="E207" s="32">
        <v>3</v>
      </c>
      <c r="F207" s="32">
        <v>4</v>
      </c>
      <c r="G207" s="32">
        <v>5</v>
      </c>
      <c r="H207" s="32">
        <v>6</v>
      </c>
      <c r="I207" s="32">
        <v>7</v>
      </c>
      <c r="J207" s="32">
        <v>12</v>
      </c>
      <c r="K207" s="32">
        <v>13</v>
      </c>
      <c r="L207" s="32">
        <v>14</v>
      </c>
      <c r="M207" s="32">
        <v>17</v>
      </c>
      <c r="N207" s="32">
        <v>18</v>
      </c>
      <c r="O207" s="32">
        <v>23</v>
      </c>
      <c r="P207" s="32">
        <v>24</v>
      </c>
      <c r="Q207" s="32">
        <v>25</v>
      </c>
      <c r="R207" s="33">
        <v>151893.07999999999</v>
      </c>
      <c r="S207" s="33">
        <v>356.8</v>
      </c>
      <c r="T207" s="33">
        <v>10</v>
      </c>
      <c r="U207" s="33">
        <v>4</v>
      </c>
      <c r="V207" s="33">
        <v>2</v>
      </c>
    </row>
    <row r="208" spans="1:22" x14ac:dyDescent="0.25">
      <c r="A208" s="34">
        <v>204</v>
      </c>
      <c r="B208" s="35">
        <v>39163</v>
      </c>
      <c r="C208" s="36">
        <v>2</v>
      </c>
      <c r="D208" s="36">
        <v>3</v>
      </c>
      <c r="E208" s="36">
        <v>4</v>
      </c>
      <c r="F208" s="36">
        <v>5</v>
      </c>
      <c r="G208" s="36">
        <v>7</v>
      </c>
      <c r="H208" s="36">
        <v>8</v>
      </c>
      <c r="I208" s="36">
        <v>11</v>
      </c>
      <c r="J208" s="36">
        <v>14</v>
      </c>
      <c r="K208" s="36">
        <v>15</v>
      </c>
      <c r="L208" s="36">
        <v>16</v>
      </c>
      <c r="M208" s="36">
        <v>17</v>
      </c>
      <c r="N208" s="36">
        <v>22</v>
      </c>
      <c r="O208" s="36">
        <v>23</v>
      </c>
      <c r="P208" s="36">
        <v>24</v>
      </c>
      <c r="Q208" s="36">
        <v>25</v>
      </c>
      <c r="R208" s="37">
        <v>233188.57</v>
      </c>
      <c r="S208" s="37">
        <v>703.6</v>
      </c>
      <c r="T208" s="37">
        <v>10</v>
      </c>
      <c r="U208" s="37">
        <v>4</v>
      </c>
      <c r="V208" s="37">
        <v>2</v>
      </c>
    </row>
    <row r="209" spans="1:22" x14ac:dyDescent="0.25">
      <c r="A209" s="30">
        <v>205</v>
      </c>
      <c r="B209" s="31">
        <v>39167</v>
      </c>
      <c r="C209" s="32">
        <v>2</v>
      </c>
      <c r="D209" s="32">
        <v>3</v>
      </c>
      <c r="E209" s="32">
        <v>4</v>
      </c>
      <c r="F209" s="32">
        <v>9</v>
      </c>
      <c r="G209" s="32">
        <v>10</v>
      </c>
      <c r="H209" s="32">
        <v>11</v>
      </c>
      <c r="I209" s="32">
        <v>12</v>
      </c>
      <c r="J209" s="32">
        <v>14</v>
      </c>
      <c r="K209" s="32">
        <v>15</v>
      </c>
      <c r="L209" s="32">
        <v>16</v>
      </c>
      <c r="M209" s="32">
        <v>17</v>
      </c>
      <c r="N209" s="32">
        <v>18</v>
      </c>
      <c r="O209" s="32">
        <v>21</v>
      </c>
      <c r="P209" s="32">
        <v>22</v>
      </c>
      <c r="Q209" s="32">
        <v>25</v>
      </c>
      <c r="R209" s="33">
        <v>1651759.41</v>
      </c>
      <c r="S209" s="33">
        <v>2198.44</v>
      </c>
      <c r="T209" s="33">
        <v>10</v>
      </c>
      <c r="U209" s="33">
        <v>4</v>
      </c>
      <c r="V209" s="33">
        <v>2</v>
      </c>
    </row>
    <row r="210" spans="1:22" x14ac:dyDescent="0.25">
      <c r="A210" s="34">
        <v>206</v>
      </c>
      <c r="B210" s="35">
        <v>39170</v>
      </c>
      <c r="C210" s="36">
        <v>2</v>
      </c>
      <c r="D210" s="36">
        <v>3</v>
      </c>
      <c r="E210" s="36">
        <v>5</v>
      </c>
      <c r="F210" s="36">
        <v>8</v>
      </c>
      <c r="G210" s="36">
        <v>9</v>
      </c>
      <c r="H210" s="36">
        <v>11</v>
      </c>
      <c r="I210" s="36">
        <v>12</v>
      </c>
      <c r="J210" s="36">
        <v>13</v>
      </c>
      <c r="K210" s="36">
        <v>14</v>
      </c>
      <c r="L210" s="36">
        <v>15</v>
      </c>
      <c r="M210" s="36">
        <v>16</v>
      </c>
      <c r="N210" s="36">
        <v>17</v>
      </c>
      <c r="O210" s="36">
        <v>20</v>
      </c>
      <c r="P210" s="36">
        <v>21</v>
      </c>
      <c r="Q210" s="36">
        <v>22</v>
      </c>
      <c r="R210" s="37">
        <v>590228.22</v>
      </c>
      <c r="S210" s="37">
        <v>1873.74</v>
      </c>
      <c r="T210" s="37">
        <v>10</v>
      </c>
      <c r="U210" s="37">
        <v>4</v>
      </c>
      <c r="V210" s="37">
        <v>2</v>
      </c>
    </row>
    <row r="211" spans="1:22" x14ac:dyDescent="0.25">
      <c r="A211" s="30">
        <v>207</v>
      </c>
      <c r="B211" s="31">
        <v>39174</v>
      </c>
      <c r="C211" s="32">
        <v>1</v>
      </c>
      <c r="D211" s="32">
        <v>2</v>
      </c>
      <c r="E211" s="32">
        <v>3</v>
      </c>
      <c r="F211" s="32">
        <v>4</v>
      </c>
      <c r="G211" s="32">
        <v>6</v>
      </c>
      <c r="H211" s="32">
        <v>9</v>
      </c>
      <c r="I211" s="32">
        <v>10</v>
      </c>
      <c r="J211" s="32">
        <v>12</v>
      </c>
      <c r="K211" s="32">
        <v>13</v>
      </c>
      <c r="L211" s="32">
        <v>14</v>
      </c>
      <c r="M211" s="32">
        <v>15</v>
      </c>
      <c r="N211" s="32">
        <v>17</v>
      </c>
      <c r="O211" s="32">
        <v>19</v>
      </c>
      <c r="P211" s="32">
        <v>20</v>
      </c>
      <c r="Q211" s="32">
        <v>22</v>
      </c>
      <c r="R211" s="33">
        <v>1211903.7</v>
      </c>
      <c r="S211" s="33">
        <v>1426.89</v>
      </c>
      <c r="T211" s="33">
        <v>10</v>
      </c>
      <c r="U211" s="33">
        <v>4</v>
      </c>
      <c r="V211" s="33">
        <v>2</v>
      </c>
    </row>
    <row r="212" spans="1:22" x14ac:dyDescent="0.25">
      <c r="A212" s="34">
        <v>208</v>
      </c>
      <c r="B212" s="35">
        <v>39177</v>
      </c>
      <c r="C212" s="36">
        <v>1</v>
      </c>
      <c r="D212" s="36">
        <v>3</v>
      </c>
      <c r="E212" s="36">
        <v>4</v>
      </c>
      <c r="F212" s="36">
        <v>6</v>
      </c>
      <c r="G212" s="36">
        <v>7</v>
      </c>
      <c r="H212" s="36">
        <v>9</v>
      </c>
      <c r="I212" s="36">
        <v>10</v>
      </c>
      <c r="J212" s="36">
        <v>11</v>
      </c>
      <c r="K212" s="36">
        <v>12</v>
      </c>
      <c r="L212" s="36">
        <v>14</v>
      </c>
      <c r="M212" s="36">
        <v>15</v>
      </c>
      <c r="N212" s="36">
        <v>16</v>
      </c>
      <c r="O212" s="36">
        <v>19</v>
      </c>
      <c r="P212" s="36">
        <v>23</v>
      </c>
      <c r="Q212" s="36">
        <v>24</v>
      </c>
      <c r="R212" s="37">
        <v>534367.26</v>
      </c>
      <c r="S212" s="37">
        <v>1202.18</v>
      </c>
      <c r="T212" s="37">
        <v>10</v>
      </c>
      <c r="U212" s="37">
        <v>4</v>
      </c>
      <c r="V212" s="37">
        <v>2</v>
      </c>
    </row>
    <row r="213" spans="1:22" x14ac:dyDescent="0.25">
      <c r="A213" s="30">
        <v>209</v>
      </c>
      <c r="B213" s="31">
        <v>39181</v>
      </c>
      <c r="C213" s="32">
        <v>1</v>
      </c>
      <c r="D213" s="32">
        <v>3</v>
      </c>
      <c r="E213" s="32">
        <v>5</v>
      </c>
      <c r="F213" s="32">
        <v>6</v>
      </c>
      <c r="G213" s="32">
        <v>7</v>
      </c>
      <c r="H213" s="32">
        <v>9</v>
      </c>
      <c r="I213" s="32">
        <v>10</v>
      </c>
      <c r="J213" s="32">
        <v>14</v>
      </c>
      <c r="K213" s="32">
        <v>15</v>
      </c>
      <c r="L213" s="32">
        <v>18</v>
      </c>
      <c r="M213" s="32">
        <v>19</v>
      </c>
      <c r="N213" s="32">
        <v>21</v>
      </c>
      <c r="O213" s="32">
        <v>22</v>
      </c>
      <c r="P213" s="32">
        <v>24</v>
      </c>
      <c r="Q213" s="32">
        <v>25</v>
      </c>
      <c r="R213" s="33">
        <v>425084.14</v>
      </c>
      <c r="S213" s="33">
        <v>2046.96</v>
      </c>
      <c r="T213" s="33">
        <v>10</v>
      </c>
      <c r="U213" s="33">
        <v>4</v>
      </c>
      <c r="V213" s="33">
        <v>2</v>
      </c>
    </row>
    <row r="214" spans="1:22" x14ac:dyDescent="0.25">
      <c r="A214" s="34">
        <v>210</v>
      </c>
      <c r="B214" s="35">
        <v>39184</v>
      </c>
      <c r="C214" s="36">
        <v>3</v>
      </c>
      <c r="D214" s="36">
        <v>5</v>
      </c>
      <c r="E214" s="36">
        <v>7</v>
      </c>
      <c r="F214" s="36">
        <v>9</v>
      </c>
      <c r="G214" s="36">
        <v>10</v>
      </c>
      <c r="H214" s="36">
        <v>11</v>
      </c>
      <c r="I214" s="36">
        <v>13</v>
      </c>
      <c r="J214" s="36">
        <v>14</v>
      </c>
      <c r="K214" s="36">
        <v>15</v>
      </c>
      <c r="L214" s="36">
        <v>16</v>
      </c>
      <c r="M214" s="36">
        <v>18</v>
      </c>
      <c r="N214" s="36">
        <v>21</v>
      </c>
      <c r="O214" s="36">
        <v>22</v>
      </c>
      <c r="P214" s="36">
        <v>23</v>
      </c>
      <c r="Q214" s="36">
        <v>24</v>
      </c>
      <c r="R214" s="37">
        <v>467257.17</v>
      </c>
      <c r="S214" s="37">
        <v>748.57</v>
      </c>
      <c r="T214" s="37">
        <v>10</v>
      </c>
      <c r="U214" s="37">
        <v>4</v>
      </c>
      <c r="V214" s="37">
        <v>2</v>
      </c>
    </row>
    <row r="215" spans="1:22" x14ac:dyDescent="0.25">
      <c r="A215" s="30">
        <v>211</v>
      </c>
      <c r="B215" s="31">
        <v>39188</v>
      </c>
      <c r="C215" s="32">
        <v>1</v>
      </c>
      <c r="D215" s="32">
        <v>2</v>
      </c>
      <c r="E215" s="32">
        <v>4</v>
      </c>
      <c r="F215" s="32">
        <v>6</v>
      </c>
      <c r="G215" s="32">
        <v>8</v>
      </c>
      <c r="H215" s="32">
        <v>10</v>
      </c>
      <c r="I215" s="32">
        <v>11</v>
      </c>
      <c r="J215" s="32">
        <v>12</v>
      </c>
      <c r="K215" s="32">
        <v>14</v>
      </c>
      <c r="L215" s="32">
        <v>16</v>
      </c>
      <c r="M215" s="32">
        <v>17</v>
      </c>
      <c r="N215" s="32">
        <v>18</v>
      </c>
      <c r="O215" s="32">
        <v>22</v>
      </c>
      <c r="P215" s="32">
        <v>24</v>
      </c>
      <c r="Q215" s="32">
        <v>25</v>
      </c>
      <c r="R215" s="33">
        <v>92363.73</v>
      </c>
      <c r="S215" s="33">
        <v>230.72</v>
      </c>
      <c r="T215" s="33">
        <v>10</v>
      </c>
      <c r="U215" s="33">
        <v>4</v>
      </c>
      <c r="V215" s="33">
        <v>2</v>
      </c>
    </row>
    <row r="216" spans="1:22" x14ac:dyDescent="0.25">
      <c r="A216" s="34">
        <v>212</v>
      </c>
      <c r="B216" s="35">
        <v>39191</v>
      </c>
      <c r="C216" s="36">
        <v>1</v>
      </c>
      <c r="D216" s="36">
        <v>3</v>
      </c>
      <c r="E216" s="36">
        <v>4</v>
      </c>
      <c r="F216" s="36">
        <v>6</v>
      </c>
      <c r="G216" s="36">
        <v>8</v>
      </c>
      <c r="H216" s="36">
        <v>9</v>
      </c>
      <c r="I216" s="36">
        <v>10</v>
      </c>
      <c r="J216" s="36">
        <v>11</v>
      </c>
      <c r="K216" s="36">
        <v>12</v>
      </c>
      <c r="L216" s="36">
        <v>14</v>
      </c>
      <c r="M216" s="36">
        <v>16</v>
      </c>
      <c r="N216" s="36">
        <v>19</v>
      </c>
      <c r="O216" s="36">
        <v>20</v>
      </c>
      <c r="P216" s="36">
        <v>22</v>
      </c>
      <c r="Q216" s="36">
        <v>23</v>
      </c>
      <c r="R216" s="37">
        <v>356439.49</v>
      </c>
      <c r="S216" s="37">
        <v>922.09</v>
      </c>
      <c r="T216" s="37">
        <v>10</v>
      </c>
      <c r="U216" s="37">
        <v>4</v>
      </c>
      <c r="V216" s="37">
        <v>2</v>
      </c>
    </row>
    <row r="217" spans="1:22" x14ac:dyDescent="0.25">
      <c r="A217" s="30">
        <v>213</v>
      </c>
      <c r="B217" s="31">
        <v>39195</v>
      </c>
      <c r="C217" s="32">
        <v>1</v>
      </c>
      <c r="D217" s="32">
        <v>3</v>
      </c>
      <c r="E217" s="32">
        <v>4</v>
      </c>
      <c r="F217" s="32">
        <v>5</v>
      </c>
      <c r="G217" s="32">
        <v>8</v>
      </c>
      <c r="H217" s="32">
        <v>9</v>
      </c>
      <c r="I217" s="32">
        <v>10</v>
      </c>
      <c r="J217" s="32">
        <v>11</v>
      </c>
      <c r="K217" s="32">
        <v>16</v>
      </c>
      <c r="L217" s="32">
        <v>18</v>
      </c>
      <c r="M217" s="32">
        <v>19</v>
      </c>
      <c r="N217" s="32">
        <v>21</v>
      </c>
      <c r="O217" s="32">
        <v>23</v>
      </c>
      <c r="P217" s="32">
        <v>24</v>
      </c>
      <c r="Q217" s="32">
        <v>25</v>
      </c>
      <c r="R217" s="33">
        <v>0</v>
      </c>
      <c r="S217" s="33">
        <v>1367.72</v>
      </c>
      <c r="T217" s="33">
        <v>10</v>
      </c>
      <c r="U217" s="33">
        <v>4</v>
      </c>
      <c r="V217" s="33">
        <v>2</v>
      </c>
    </row>
    <row r="218" spans="1:22" x14ac:dyDescent="0.25">
      <c r="A218" s="34">
        <v>214</v>
      </c>
      <c r="B218" s="35">
        <v>39198</v>
      </c>
      <c r="C218" s="36">
        <v>1</v>
      </c>
      <c r="D218" s="36">
        <v>2</v>
      </c>
      <c r="E218" s="36">
        <v>3</v>
      </c>
      <c r="F218" s="36">
        <v>4</v>
      </c>
      <c r="G218" s="36">
        <v>9</v>
      </c>
      <c r="H218" s="36">
        <v>11</v>
      </c>
      <c r="I218" s="36">
        <v>13</v>
      </c>
      <c r="J218" s="36">
        <v>14</v>
      </c>
      <c r="K218" s="36">
        <v>15</v>
      </c>
      <c r="L218" s="36">
        <v>18</v>
      </c>
      <c r="M218" s="36">
        <v>19</v>
      </c>
      <c r="N218" s="36">
        <v>20</v>
      </c>
      <c r="O218" s="36">
        <v>22</v>
      </c>
      <c r="P218" s="36">
        <v>24</v>
      </c>
      <c r="Q218" s="36">
        <v>25</v>
      </c>
      <c r="R218" s="37">
        <v>1099865.3899999999</v>
      </c>
      <c r="S218" s="37">
        <v>1269.5</v>
      </c>
      <c r="T218" s="37">
        <v>10</v>
      </c>
      <c r="U218" s="37">
        <v>4</v>
      </c>
      <c r="V218" s="37">
        <v>2</v>
      </c>
    </row>
    <row r="219" spans="1:22" x14ac:dyDescent="0.25">
      <c r="A219" s="30">
        <v>215</v>
      </c>
      <c r="B219" s="31">
        <v>39202</v>
      </c>
      <c r="C219" s="32">
        <v>1</v>
      </c>
      <c r="D219" s="32">
        <v>3</v>
      </c>
      <c r="E219" s="32">
        <v>4</v>
      </c>
      <c r="F219" s="32">
        <v>5</v>
      </c>
      <c r="G219" s="32">
        <v>7</v>
      </c>
      <c r="H219" s="32">
        <v>9</v>
      </c>
      <c r="I219" s="32">
        <v>11</v>
      </c>
      <c r="J219" s="32">
        <v>12</v>
      </c>
      <c r="K219" s="32">
        <v>14</v>
      </c>
      <c r="L219" s="32">
        <v>15</v>
      </c>
      <c r="M219" s="32">
        <v>17</v>
      </c>
      <c r="N219" s="32">
        <v>18</v>
      </c>
      <c r="O219" s="32">
        <v>19</v>
      </c>
      <c r="P219" s="32">
        <v>23</v>
      </c>
      <c r="Q219" s="32">
        <v>25</v>
      </c>
      <c r="R219" s="33">
        <v>160486.32999999999</v>
      </c>
      <c r="S219" s="33">
        <v>271.64</v>
      </c>
      <c r="T219" s="33">
        <v>10</v>
      </c>
      <c r="U219" s="33">
        <v>4</v>
      </c>
      <c r="V219" s="33">
        <v>2</v>
      </c>
    </row>
    <row r="220" spans="1:22" x14ac:dyDescent="0.25">
      <c r="A220" s="34">
        <v>216</v>
      </c>
      <c r="B220" s="35">
        <v>39205</v>
      </c>
      <c r="C220" s="36">
        <v>2</v>
      </c>
      <c r="D220" s="36">
        <v>3</v>
      </c>
      <c r="E220" s="36">
        <v>4</v>
      </c>
      <c r="F220" s="36">
        <v>5</v>
      </c>
      <c r="G220" s="36">
        <v>6</v>
      </c>
      <c r="H220" s="36">
        <v>7</v>
      </c>
      <c r="I220" s="36">
        <v>9</v>
      </c>
      <c r="J220" s="36">
        <v>10</v>
      </c>
      <c r="K220" s="36">
        <v>11</v>
      </c>
      <c r="L220" s="36">
        <v>13</v>
      </c>
      <c r="M220" s="36">
        <v>17</v>
      </c>
      <c r="N220" s="36">
        <v>19</v>
      </c>
      <c r="O220" s="36">
        <v>21</v>
      </c>
      <c r="P220" s="36">
        <v>24</v>
      </c>
      <c r="Q220" s="36">
        <v>25</v>
      </c>
      <c r="R220" s="37">
        <v>292829.11</v>
      </c>
      <c r="S220" s="37">
        <v>783.02</v>
      </c>
      <c r="T220" s="37">
        <v>10</v>
      </c>
      <c r="U220" s="37">
        <v>4</v>
      </c>
      <c r="V220" s="37">
        <v>2</v>
      </c>
    </row>
    <row r="221" spans="1:22" x14ac:dyDescent="0.25">
      <c r="A221" s="30">
        <v>217</v>
      </c>
      <c r="B221" s="31">
        <v>39209</v>
      </c>
      <c r="C221" s="32">
        <v>2</v>
      </c>
      <c r="D221" s="32">
        <v>3</v>
      </c>
      <c r="E221" s="32">
        <v>4</v>
      </c>
      <c r="F221" s="32">
        <v>5</v>
      </c>
      <c r="G221" s="32">
        <v>6</v>
      </c>
      <c r="H221" s="32">
        <v>7</v>
      </c>
      <c r="I221" s="32">
        <v>9</v>
      </c>
      <c r="J221" s="32">
        <v>10</v>
      </c>
      <c r="K221" s="32">
        <v>11</v>
      </c>
      <c r="L221" s="32">
        <v>12</v>
      </c>
      <c r="M221" s="32">
        <v>16</v>
      </c>
      <c r="N221" s="32">
        <v>17</v>
      </c>
      <c r="O221" s="32">
        <v>19</v>
      </c>
      <c r="P221" s="32">
        <v>21</v>
      </c>
      <c r="Q221" s="32">
        <v>25</v>
      </c>
      <c r="R221" s="33">
        <v>641708.91</v>
      </c>
      <c r="S221" s="33">
        <v>1003.71</v>
      </c>
      <c r="T221" s="33">
        <v>10</v>
      </c>
      <c r="U221" s="33">
        <v>4</v>
      </c>
      <c r="V221" s="33">
        <v>2</v>
      </c>
    </row>
    <row r="222" spans="1:22" x14ac:dyDescent="0.25">
      <c r="A222" s="34">
        <v>218</v>
      </c>
      <c r="B222" s="35">
        <v>39212</v>
      </c>
      <c r="C222" s="36">
        <v>2</v>
      </c>
      <c r="D222" s="36">
        <v>5</v>
      </c>
      <c r="E222" s="36">
        <v>7</v>
      </c>
      <c r="F222" s="36">
        <v>8</v>
      </c>
      <c r="G222" s="36">
        <v>11</v>
      </c>
      <c r="H222" s="36">
        <v>12</v>
      </c>
      <c r="I222" s="36">
        <v>13</v>
      </c>
      <c r="J222" s="36">
        <v>14</v>
      </c>
      <c r="K222" s="36">
        <v>15</v>
      </c>
      <c r="L222" s="36">
        <v>16</v>
      </c>
      <c r="M222" s="36">
        <v>17</v>
      </c>
      <c r="N222" s="36">
        <v>20</v>
      </c>
      <c r="O222" s="36">
        <v>21</v>
      </c>
      <c r="P222" s="36">
        <v>22</v>
      </c>
      <c r="Q222" s="36">
        <v>25</v>
      </c>
      <c r="R222" s="37">
        <v>1295114.22</v>
      </c>
      <c r="S222" s="37">
        <v>1590.4</v>
      </c>
      <c r="T222" s="37">
        <v>10</v>
      </c>
      <c r="U222" s="37">
        <v>4</v>
      </c>
      <c r="V222" s="37">
        <v>2</v>
      </c>
    </row>
    <row r="223" spans="1:22" x14ac:dyDescent="0.25">
      <c r="A223" s="30">
        <v>219</v>
      </c>
      <c r="B223" s="31">
        <v>39216</v>
      </c>
      <c r="C223" s="32">
        <v>2</v>
      </c>
      <c r="D223" s="32">
        <v>3</v>
      </c>
      <c r="E223" s="32">
        <v>6</v>
      </c>
      <c r="F223" s="32">
        <v>8</v>
      </c>
      <c r="G223" s="32">
        <v>9</v>
      </c>
      <c r="H223" s="32">
        <v>11</v>
      </c>
      <c r="I223" s="32">
        <v>14</v>
      </c>
      <c r="J223" s="32">
        <v>16</v>
      </c>
      <c r="K223" s="32">
        <v>17</v>
      </c>
      <c r="L223" s="32">
        <v>18</v>
      </c>
      <c r="M223" s="32">
        <v>19</v>
      </c>
      <c r="N223" s="32">
        <v>22</v>
      </c>
      <c r="O223" s="32">
        <v>23</v>
      </c>
      <c r="P223" s="32">
        <v>24</v>
      </c>
      <c r="Q223" s="32">
        <v>25</v>
      </c>
      <c r="R223" s="33">
        <v>1321125.73</v>
      </c>
      <c r="S223" s="33">
        <v>1695.2</v>
      </c>
      <c r="T223" s="33">
        <v>10</v>
      </c>
      <c r="U223" s="33">
        <v>4</v>
      </c>
      <c r="V223" s="33">
        <v>2</v>
      </c>
    </row>
    <row r="224" spans="1:22" x14ac:dyDescent="0.25">
      <c r="A224" s="34">
        <v>220</v>
      </c>
      <c r="B224" s="35">
        <v>39219</v>
      </c>
      <c r="C224" s="36">
        <v>5</v>
      </c>
      <c r="D224" s="36">
        <v>9</v>
      </c>
      <c r="E224" s="36">
        <v>10</v>
      </c>
      <c r="F224" s="36">
        <v>12</v>
      </c>
      <c r="G224" s="36">
        <v>13</v>
      </c>
      <c r="H224" s="36">
        <v>14</v>
      </c>
      <c r="I224" s="36">
        <v>15</v>
      </c>
      <c r="J224" s="36">
        <v>16</v>
      </c>
      <c r="K224" s="36">
        <v>17</v>
      </c>
      <c r="L224" s="36">
        <v>18</v>
      </c>
      <c r="M224" s="36">
        <v>20</v>
      </c>
      <c r="N224" s="36">
        <v>21</v>
      </c>
      <c r="O224" s="36">
        <v>23</v>
      </c>
      <c r="P224" s="36">
        <v>24</v>
      </c>
      <c r="Q224" s="36">
        <v>25</v>
      </c>
      <c r="R224" s="37">
        <v>0</v>
      </c>
      <c r="S224" s="37">
        <v>1847.51</v>
      </c>
      <c r="T224" s="37">
        <v>10</v>
      </c>
      <c r="U224" s="37">
        <v>4</v>
      </c>
      <c r="V224" s="37">
        <v>2</v>
      </c>
    </row>
    <row r="225" spans="1:22" x14ac:dyDescent="0.25">
      <c r="A225" s="30">
        <v>221</v>
      </c>
      <c r="B225" s="31">
        <v>39223</v>
      </c>
      <c r="C225" s="32">
        <v>1</v>
      </c>
      <c r="D225" s="32">
        <v>2</v>
      </c>
      <c r="E225" s="32">
        <v>3</v>
      </c>
      <c r="F225" s="32">
        <v>6</v>
      </c>
      <c r="G225" s="32">
        <v>7</v>
      </c>
      <c r="H225" s="32">
        <v>8</v>
      </c>
      <c r="I225" s="32">
        <v>10</v>
      </c>
      <c r="J225" s="32">
        <v>12</v>
      </c>
      <c r="K225" s="32">
        <v>16</v>
      </c>
      <c r="L225" s="32">
        <v>17</v>
      </c>
      <c r="M225" s="32">
        <v>19</v>
      </c>
      <c r="N225" s="32">
        <v>20</v>
      </c>
      <c r="O225" s="32">
        <v>21</v>
      </c>
      <c r="P225" s="32">
        <v>23</v>
      </c>
      <c r="Q225" s="32">
        <v>25</v>
      </c>
      <c r="R225" s="33">
        <v>1431076.01</v>
      </c>
      <c r="S225" s="33">
        <v>1881.08</v>
      </c>
      <c r="T225" s="33">
        <v>10</v>
      </c>
      <c r="U225" s="33">
        <v>4</v>
      </c>
      <c r="V225" s="33">
        <v>2</v>
      </c>
    </row>
    <row r="226" spans="1:22" x14ac:dyDescent="0.25">
      <c r="A226" s="34">
        <v>222</v>
      </c>
      <c r="B226" s="35">
        <v>39226</v>
      </c>
      <c r="C226" s="36">
        <v>1</v>
      </c>
      <c r="D226" s="36">
        <v>3</v>
      </c>
      <c r="E226" s="36">
        <v>4</v>
      </c>
      <c r="F226" s="36">
        <v>5</v>
      </c>
      <c r="G226" s="36">
        <v>6</v>
      </c>
      <c r="H226" s="36">
        <v>7</v>
      </c>
      <c r="I226" s="36">
        <v>8</v>
      </c>
      <c r="J226" s="36">
        <v>9</v>
      </c>
      <c r="K226" s="36">
        <v>12</v>
      </c>
      <c r="L226" s="36">
        <v>15</v>
      </c>
      <c r="M226" s="36">
        <v>18</v>
      </c>
      <c r="N226" s="36">
        <v>21</v>
      </c>
      <c r="O226" s="36">
        <v>22</v>
      </c>
      <c r="P226" s="36">
        <v>23</v>
      </c>
      <c r="Q226" s="36">
        <v>24</v>
      </c>
      <c r="R226" s="37">
        <v>1137537.2</v>
      </c>
      <c r="S226" s="37">
        <v>2101.36</v>
      </c>
      <c r="T226" s="37">
        <v>10</v>
      </c>
      <c r="U226" s="37">
        <v>4</v>
      </c>
      <c r="V226" s="37">
        <v>2</v>
      </c>
    </row>
    <row r="227" spans="1:22" x14ac:dyDescent="0.25">
      <c r="A227" s="30">
        <v>223</v>
      </c>
      <c r="B227" s="31">
        <v>39230</v>
      </c>
      <c r="C227" s="32">
        <v>2</v>
      </c>
      <c r="D227" s="32">
        <v>4</v>
      </c>
      <c r="E227" s="32">
        <v>7</v>
      </c>
      <c r="F227" s="32">
        <v>9</v>
      </c>
      <c r="G227" s="32">
        <v>10</v>
      </c>
      <c r="H227" s="32">
        <v>11</v>
      </c>
      <c r="I227" s="32">
        <v>12</v>
      </c>
      <c r="J227" s="32">
        <v>13</v>
      </c>
      <c r="K227" s="32">
        <v>14</v>
      </c>
      <c r="L227" s="32">
        <v>16</v>
      </c>
      <c r="M227" s="32">
        <v>20</v>
      </c>
      <c r="N227" s="32">
        <v>21</v>
      </c>
      <c r="O227" s="32">
        <v>22</v>
      </c>
      <c r="P227" s="32">
        <v>23</v>
      </c>
      <c r="Q227" s="32">
        <v>24</v>
      </c>
      <c r="R227" s="33">
        <v>0</v>
      </c>
      <c r="S227" s="33">
        <v>1478.5</v>
      </c>
      <c r="T227" s="33">
        <v>10</v>
      </c>
      <c r="U227" s="33">
        <v>4</v>
      </c>
      <c r="V227" s="33">
        <v>2</v>
      </c>
    </row>
    <row r="228" spans="1:22" x14ac:dyDescent="0.25">
      <c r="A228" s="34">
        <v>224</v>
      </c>
      <c r="B228" s="35">
        <v>39233</v>
      </c>
      <c r="C228" s="36">
        <v>4</v>
      </c>
      <c r="D228" s="36">
        <v>6</v>
      </c>
      <c r="E228" s="36">
        <v>8</v>
      </c>
      <c r="F228" s="36">
        <v>9</v>
      </c>
      <c r="G228" s="36">
        <v>10</v>
      </c>
      <c r="H228" s="36">
        <v>11</v>
      </c>
      <c r="I228" s="36">
        <v>12</v>
      </c>
      <c r="J228" s="36">
        <v>13</v>
      </c>
      <c r="K228" s="36">
        <v>15</v>
      </c>
      <c r="L228" s="36">
        <v>18</v>
      </c>
      <c r="M228" s="36">
        <v>19</v>
      </c>
      <c r="N228" s="36">
        <v>20</v>
      </c>
      <c r="O228" s="36">
        <v>21</v>
      </c>
      <c r="P228" s="36">
        <v>23</v>
      </c>
      <c r="Q228" s="36">
        <v>24</v>
      </c>
      <c r="R228" s="37">
        <v>674947.7</v>
      </c>
      <c r="S228" s="37">
        <v>1671.79</v>
      </c>
      <c r="T228" s="37">
        <v>10</v>
      </c>
      <c r="U228" s="37">
        <v>4</v>
      </c>
      <c r="V228" s="37">
        <v>2</v>
      </c>
    </row>
    <row r="229" spans="1:22" x14ac:dyDescent="0.25">
      <c r="A229" s="30">
        <v>225</v>
      </c>
      <c r="B229" s="31">
        <v>39237</v>
      </c>
      <c r="C229" s="32">
        <v>1</v>
      </c>
      <c r="D229" s="32">
        <v>2</v>
      </c>
      <c r="E229" s="32">
        <v>3</v>
      </c>
      <c r="F229" s="32">
        <v>5</v>
      </c>
      <c r="G229" s="32">
        <v>7</v>
      </c>
      <c r="H229" s="32">
        <v>8</v>
      </c>
      <c r="I229" s="32">
        <v>13</v>
      </c>
      <c r="J229" s="32">
        <v>14</v>
      </c>
      <c r="K229" s="32">
        <v>15</v>
      </c>
      <c r="L229" s="32">
        <v>18</v>
      </c>
      <c r="M229" s="32">
        <v>19</v>
      </c>
      <c r="N229" s="32">
        <v>20</v>
      </c>
      <c r="O229" s="32">
        <v>22</v>
      </c>
      <c r="P229" s="32">
        <v>23</v>
      </c>
      <c r="Q229" s="32">
        <v>25</v>
      </c>
      <c r="R229" s="33">
        <v>314688.25</v>
      </c>
      <c r="S229" s="33">
        <v>441.96</v>
      </c>
      <c r="T229" s="33">
        <v>10</v>
      </c>
      <c r="U229" s="33">
        <v>4</v>
      </c>
      <c r="V229" s="33">
        <v>2</v>
      </c>
    </row>
    <row r="230" spans="1:22" x14ac:dyDescent="0.25">
      <c r="A230" s="34">
        <v>226</v>
      </c>
      <c r="B230" s="35">
        <v>39241</v>
      </c>
      <c r="C230" s="36">
        <v>4</v>
      </c>
      <c r="D230" s="36">
        <v>5</v>
      </c>
      <c r="E230" s="36">
        <v>8</v>
      </c>
      <c r="F230" s="36">
        <v>10</v>
      </c>
      <c r="G230" s="36">
        <v>11</v>
      </c>
      <c r="H230" s="36">
        <v>13</v>
      </c>
      <c r="I230" s="36">
        <v>14</v>
      </c>
      <c r="J230" s="36">
        <v>15</v>
      </c>
      <c r="K230" s="36">
        <v>16</v>
      </c>
      <c r="L230" s="36">
        <v>17</v>
      </c>
      <c r="M230" s="36">
        <v>18</v>
      </c>
      <c r="N230" s="36">
        <v>19</v>
      </c>
      <c r="O230" s="36">
        <v>20</v>
      </c>
      <c r="P230" s="36">
        <v>21</v>
      </c>
      <c r="Q230" s="36">
        <v>25</v>
      </c>
      <c r="R230" s="37">
        <v>1033333.31</v>
      </c>
      <c r="S230" s="37">
        <v>1860.74</v>
      </c>
      <c r="T230" s="37">
        <v>10</v>
      </c>
      <c r="U230" s="37">
        <v>4</v>
      </c>
      <c r="V230" s="37">
        <v>2</v>
      </c>
    </row>
    <row r="231" spans="1:22" x14ac:dyDescent="0.25">
      <c r="A231" s="30">
        <v>227</v>
      </c>
      <c r="B231" s="31">
        <v>39244</v>
      </c>
      <c r="C231" s="32">
        <v>1</v>
      </c>
      <c r="D231" s="32">
        <v>5</v>
      </c>
      <c r="E231" s="32">
        <v>7</v>
      </c>
      <c r="F231" s="32">
        <v>8</v>
      </c>
      <c r="G231" s="32">
        <v>9</v>
      </c>
      <c r="H231" s="32">
        <v>10</v>
      </c>
      <c r="I231" s="32">
        <v>12</v>
      </c>
      <c r="J231" s="32">
        <v>14</v>
      </c>
      <c r="K231" s="32">
        <v>15</v>
      </c>
      <c r="L231" s="32">
        <v>17</v>
      </c>
      <c r="M231" s="32">
        <v>18</v>
      </c>
      <c r="N231" s="32">
        <v>19</v>
      </c>
      <c r="O231" s="32">
        <v>20</v>
      </c>
      <c r="P231" s="32">
        <v>21</v>
      </c>
      <c r="Q231" s="32">
        <v>22</v>
      </c>
      <c r="R231" s="33">
        <v>426727.9</v>
      </c>
      <c r="S231" s="33">
        <v>1752.87</v>
      </c>
      <c r="T231" s="33">
        <v>10</v>
      </c>
      <c r="U231" s="33">
        <v>4</v>
      </c>
      <c r="V231" s="33">
        <v>2</v>
      </c>
    </row>
    <row r="232" spans="1:22" x14ac:dyDescent="0.25">
      <c r="A232" s="34">
        <v>228</v>
      </c>
      <c r="B232" s="35">
        <v>39247</v>
      </c>
      <c r="C232" s="36">
        <v>2</v>
      </c>
      <c r="D232" s="36">
        <v>4</v>
      </c>
      <c r="E232" s="36">
        <v>10</v>
      </c>
      <c r="F232" s="36">
        <v>11</v>
      </c>
      <c r="G232" s="36">
        <v>12</v>
      </c>
      <c r="H232" s="36">
        <v>13</v>
      </c>
      <c r="I232" s="36">
        <v>14</v>
      </c>
      <c r="J232" s="36">
        <v>15</v>
      </c>
      <c r="K232" s="36">
        <v>16</v>
      </c>
      <c r="L232" s="36">
        <v>17</v>
      </c>
      <c r="M232" s="36">
        <v>18</v>
      </c>
      <c r="N232" s="36">
        <v>19</v>
      </c>
      <c r="O232" s="36">
        <v>20</v>
      </c>
      <c r="P232" s="36">
        <v>24</v>
      </c>
      <c r="Q232" s="36">
        <v>25</v>
      </c>
      <c r="R232" s="37">
        <v>162006.70000000001</v>
      </c>
      <c r="S232" s="37">
        <v>952.98</v>
      </c>
      <c r="T232" s="37">
        <v>10</v>
      </c>
      <c r="U232" s="37">
        <v>4</v>
      </c>
      <c r="V232" s="37">
        <v>2</v>
      </c>
    </row>
    <row r="233" spans="1:22" x14ac:dyDescent="0.25">
      <c r="A233" s="30">
        <v>229</v>
      </c>
      <c r="B233" s="31">
        <v>39251</v>
      </c>
      <c r="C233" s="32">
        <v>2</v>
      </c>
      <c r="D233" s="32">
        <v>6</v>
      </c>
      <c r="E233" s="32">
        <v>8</v>
      </c>
      <c r="F233" s="32">
        <v>9</v>
      </c>
      <c r="G233" s="32">
        <v>10</v>
      </c>
      <c r="H233" s="32">
        <v>11</v>
      </c>
      <c r="I233" s="32">
        <v>12</v>
      </c>
      <c r="J233" s="32">
        <v>13</v>
      </c>
      <c r="K233" s="32">
        <v>14</v>
      </c>
      <c r="L233" s="32">
        <v>15</v>
      </c>
      <c r="M233" s="32">
        <v>16</v>
      </c>
      <c r="N233" s="32">
        <v>17</v>
      </c>
      <c r="O233" s="32">
        <v>20</v>
      </c>
      <c r="P233" s="32">
        <v>23</v>
      </c>
      <c r="Q233" s="32">
        <v>25</v>
      </c>
      <c r="R233" s="33">
        <v>451708.06</v>
      </c>
      <c r="S233" s="33">
        <v>1803.62</v>
      </c>
      <c r="T233" s="33">
        <v>10</v>
      </c>
      <c r="U233" s="33">
        <v>4</v>
      </c>
      <c r="V233" s="33">
        <v>2</v>
      </c>
    </row>
    <row r="234" spans="1:22" x14ac:dyDescent="0.25">
      <c r="A234" s="34">
        <v>230</v>
      </c>
      <c r="B234" s="35">
        <v>39254</v>
      </c>
      <c r="C234" s="36">
        <v>1</v>
      </c>
      <c r="D234" s="36">
        <v>2</v>
      </c>
      <c r="E234" s="36">
        <v>3</v>
      </c>
      <c r="F234" s="36">
        <v>4</v>
      </c>
      <c r="G234" s="36">
        <v>5</v>
      </c>
      <c r="H234" s="36">
        <v>6</v>
      </c>
      <c r="I234" s="36">
        <v>8</v>
      </c>
      <c r="J234" s="36">
        <v>10</v>
      </c>
      <c r="K234" s="36">
        <v>11</v>
      </c>
      <c r="L234" s="36">
        <v>13</v>
      </c>
      <c r="M234" s="36">
        <v>14</v>
      </c>
      <c r="N234" s="36">
        <v>15</v>
      </c>
      <c r="O234" s="36">
        <v>17</v>
      </c>
      <c r="P234" s="36">
        <v>22</v>
      </c>
      <c r="Q234" s="36">
        <v>24</v>
      </c>
      <c r="R234" s="37">
        <v>912992.46</v>
      </c>
      <c r="S234" s="37">
        <v>594.21</v>
      </c>
      <c r="T234" s="37">
        <v>10</v>
      </c>
      <c r="U234" s="37">
        <v>4</v>
      </c>
      <c r="V234" s="37">
        <v>2</v>
      </c>
    </row>
    <row r="235" spans="1:22" x14ac:dyDescent="0.25">
      <c r="A235" s="30">
        <v>231</v>
      </c>
      <c r="B235" s="31">
        <v>39258</v>
      </c>
      <c r="C235" s="32">
        <v>1</v>
      </c>
      <c r="D235" s="32">
        <v>2</v>
      </c>
      <c r="E235" s="32">
        <v>5</v>
      </c>
      <c r="F235" s="32">
        <v>6</v>
      </c>
      <c r="G235" s="32">
        <v>7</v>
      </c>
      <c r="H235" s="32">
        <v>10</v>
      </c>
      <c r="I235" s="32">
        <v>12</v>
      </c>
      <c r="J235" s="32">
        <v>15</v>
      </c>
      <c r="K235" s="32">
        <v>16</v>
      </c>
      <c r="L235" s="32">
        <v>17</v>
      </c>
      <c r="M235" s="32">
        <v>18</v>
      </c>
      <c r="N235" s="32">
        <v>19</v>
      </c>
      <c r="O235" s="32">
        <v>21</v>
      </c>
      <c r="P235" s="32">
        <v>24</v>
      </c>
      <c r="Q235" s="32">
        <v>25</v>
      </c>
      <c r="R235" s="33">
        <v>1574316.19</v>
      </c>
      <c r="S235" s="33">
        <v>1843.46</v>
      </c>
      <c r="T235" s="33">
        <v>10</v>
      </c>
      <c r="U235" s="33">
        <v>4</v>
      </c>
      <c r="V235" s="33">
        <v>2</v>
      </c>
    </row>
    <row r="236" spans="1:22" x14ac:dyDescent="0.25">
      <c r="A236" s="34">
        <v>232</v>
      </c>
      <c r="B236" s="35">
        <v>39261</v>
      </c>
      <c r="C236" s="36">
        <v>4</v>
      </c>
      <c r="D236" s="36">
        <v>5</v>
      </c>
      <c r="E236" s="36">
        <v>6</v>
      </c>
      <c r="F236" s="36">
        <v>9</v>
      </c>
      <c r="G236" s="36">
        <v>11</v>
      </c>
      <c r="H236" s="36">
        <v>12</v>
      </c>
      <c r="I236" s="36">
        <v>13</v>
      </c>
      <c r="J236" s="36">
        <v>14</v>
      </c>
      <c r="K236" s="36">
        <v>16</v>
      </c>
      <c r="L236" s="36">
        <v>17</v>
      </c>
      <c r="M236" s="36">
        <v>18</v>
      </c>
      <c r="N236" s="36">
        <v>21</v>
      </c>
      <c r="O236" s="36">
        <v>23</v>
      </c>
      <c r="P236" s="36">
        <v>24</v>
      </c>
      <c r="Q236" s="36">
        <v>25</v>
      </c>
      <c r="R236" s="37">
        <v>1197922.1100000001</v>
      </c>
      <c r="S236" s="37">
        <v>2037.28</v>
      </c>
      <c r="T236" s="37">
        <v>10</v>
      </c>
      <c r="U236" s="37">
        <v>4</v>
      </c>
      <c r="V236" s="37">
        <v>2</v>
      </c>
    </row>
    <row r="237" spans="1:22" x14ac:dyDescent="0.25">
      <c r="A237" s="30">
        <v>233</v>
      </c>
      <c r="B237" s="31">
        <v>39265</v>
      </c>
      <c r="C237" s="32">
        <v>1</v>
      </c>
      <c r="D237" s="32">
        <v>2</v>
      </c>
      <c r="E237" s="32">
        <v>3</v>
      </c>
      <c r="F237" s="32">
        <v>4</v>
      </c>
      <c r="G237" s="32">
        <v>5</v>
      </c>
      <c r="H237" s="32">
        <v>6</v>
      </c>
      <c r="I237" s="32">
        <v>7</v>
      </c>
      <c r="J237" s="32">
        <v>8</v>
      </c>
      <c r="K237" s="32">
        <v>9</v>
      </c>
      <c r="L237" s="32">
        <v>12</v>
      </c>
      <c r="M237" s="32">
        <v>13</v>
      </c>
      <c r="N237" s="32">
        <v>14</v>
      </c>
      <c r="O237" s="32">
        <v>17</v>
      </c>
      <c r="P237" s="32">
        <v>19</v>
      </c>
      <c r="Q237" s="32">
        <v>21</v>
      </c>
      <c r="R237" s="33">
        <v>122409.35</v>
      </c>
      <c r="S237" s="33">
        <v>509.88</v>
      </c>
      <c r="T237" s="33">
        <v>10</v>
      </c>
      <c r="U237" s="33">
        <v>4</v>
      </c>
      <c r="V237" s="33">
        <v>2</v>
      </c>
    </row>
    <row r="238" spans="1:22" x14ac:dyDescent="0.25">
      <c r="A238" s="34">
        <v>234</v>
      </c>
      <c r="B238" s="35">
        <v>39268</v>
      </c>
      <c r="C238" s="36">
        <v>1</v>
      </c>
      <c r="D238" s="36">
        <v>2</v>
      </c>
      <c r="E238" s="36">
        <v>3</v>
      </c>
      <c r="F238" s="36">
        <v>4</v>
      </c>
      <c r="G238" s="36">
        <v>5</v>
      </c>
      <c r="H238" s="36">
        <v>9</v>
      </c>
      <c r="I238" s="36">
        <v>11</v>
      </c>
      <c r="J238" s="36">
        <v>12</v>
      </c>
      <c r="K238" s="36">
        <v>13</v>
      </c>
      <c r="L238" s="36">
        <v>14</v>
      </c>
      <c r="M238" s="36">
        <v>15</v>
      </c>
      <c r="N238" s="36">
        <v>17</v>
      </c>
      <c r="O238" s="36">
        <v>21</v>
      </c>
      <c r="P238" s="36">
        <v>22</v>
      </c>
      <c r="Q238" s="36">
        <v>24</v>
      </c>
      <c r="R238" s="37">
        <v>889594.53</v>
      </c>
      <c r="S238" s="37">
        <v>561.85</v>
      </c>
      <c r="T238" s="37">
        <v>10</v>
      </c>
      <c r="U238" s="37">
        <v>4</v>
      </c>
      <c r="V238" s="37">
        <v>2</v>
      </c>
    </row>
    <row r="239" spans="1:22" x14ac:dyDescent="0.25">
      <c r="A239" s="30">
        <v>235</v>
      </c>
      <c r="B239" s="31">
        <v>39272</v>
      </c>
      <c r="C239" s="32">
        <v>1</v>
      </c>
      <c r="D239" s="32">
        <v>8</v>
      </c>
      <c r="E239" s="32">
        <v>10</v>
      </c>
      <c r="F239" s="32">
        <v>12</v>
      </c>
      <c r="G239" s="32">
        <v>13</v>
      </c>
      <c r="H239" s="32">
        <v>14</v>
      </c>
      <c r="I239" s="32">
        <v>15</v>
      </c>
      <c r="J239" s="32">
        <v>16</v>
      </c>
      <c r="K239" s="32">
        <v>17</v>
      </c>
      <c r="L239" s="32">
        <v>18</v>
      </c>
      <c r="M239" s="32">
        <v>19</v>
      </c>
      <c r="N239" s="32">
        <v>21</v>
      </c>
      <c r="O239" s="32">
        <v>23</v>
      </c>
      <c r="P239" s="32">
        <v>24</v>
      </c>
      <c r="Q239" s="32">
        <v>25</v>
      </c>
      <c r="R239" s="33">
        <v>248234.57</v>
      </c>
      <c r="S239" s="33">
        <v>895.89</v>
      </c>
      <c r="T239" s="33">
        <v>10</v>
      </c>
      <c r="U239" s="33">
        <v>4</v>
      </c>
      <c r="V239" s="33">
        <v>2</v>
      </c>
    </row>
    <row r="240" spans="1:22" x14ac:dyDescent="0.25">
      <c r="A240" s="34">
        <v>236</v>
      </c>
      <c r="B240" s="35">
        <v>39275</v>
      </c>
      <c r="C240" s="36">
        <v>1</v>
      </c>
      <c r="D240" s="36">
        <v>3</v>
      </c>
      <c r="E240" s="36">
        <v>4</v>
      </c>
      <c r="F240" s="36">
        <v>5</v>
      </c>
      <c r="G240" s="36">
        <v>7</v>
      </c>
      <c r="H240" s="36">
        <v>8</v>
      </c>
      <c r="I240" s="36">
        <v>9</v>
      </c>
      <c r="J240" s="36">
        <v>12</v>
      </c>
      <c r="K240" s="36">
        <v>13</v>
      </c>
      <c r="L240" s="36">
        <v>15</v>
      </c>
      <c r="M240" s="36">
        <v>16</v>
      </c>
      <c r="N240" s="36">
        <v>21</v>
      </c>
      <c r="O240" s="36">
        <v>22</v>
      </c>
      <c r="P240" s="36">
        <v>23</v>
      </c>
      <c r="Q240" s="36">
        <v>25</v>
      </c>
      <c r="R240" s="37">
        <v>0</v>
      </c>
      <c r="S240" s="37">
        <v>1298.3699999999999</v>
      </c>
      <c r="T240" s="37">
        <v>10</v>
      </c>
      <c r="U240" s="37">
        <v>4</v>
      </c>
      <c r="V240" s="37">
        <v>2</v>
      </c>
    </row>
    <row r="241" spans="1:22" x14ac:dyDescent="0.25">
      <c r="A241" s="30">
        <v>237</v>
      </c>
      <c r="B241" s="31">
        <v>39279</v>
      </c>
      <c r="C241" s="32">
        <v>4</v>
      </c>
      <c r="D241" s="32">
        <v>5</v>
      </c>
      <c r="E241" s="32">
        <v>6</v>
      </c>
      <c r="F241" s="32">
        <v>7</v>
      </c>
      <c r="G241" s="32">
        <v>9</v>
      </c>
      <c r="H241" s="32">
        <v>12</v>
      </c>
      <c r="I241" s="32">
        <v>13</v>
      </c>
      <c r="J241" s="32">
        <v>15</v>
      </c>
      <c r="K241" s="32">
        <v>16</v>
      </c>
      <c r="L241" s="32">
        <v>18</v>
      </c>
      <c r="M241" s="32">
        <v>19</v>
      </c>
      <c r="N241" s="32">
        <v>20</v>
      </c>
      <c r="O241" s="32">
        <v>21</v>
      </c>
      <c r="P241" s="32">
        <v>22</v>
      </c>
      <c r="Q241" s="32">
        <v>23</v>
      </c>
      <c r="R241" s="33">
        <v>545832.17000000004</v>
      </c>
      <c r="S241" s="33">
        <v>926.91</v>
      </c>
      <c r="T241" s="33">
        <v>10</v>
      </c>
      <c r="U241" s="33">
        <v>4</v>
      </c>
      <c r="V241" s="33">
        <v>2</v>
      </c>
    </row>
    <row r="242" spans="1:22" x14ac:dyDescent="0.25">
      <c r="A242" s="34">
        <v>238</v>
      </c>
      <c r="B242" s="35">
        <v>39282</v>
      </c>
      <c r="C242" s="36">
        <v>1</v>
      </c>
      <c r="D242" s="36">
        <v>3</v>
      </c>
      <c r="E242" s="36">
        <v>4</v>
      </c>
      <c r="F242" s="36">
        <v>6</v>
      </c>
      <c r="G242" s="36">
        <v>11</v>
      </c>
      <c r="H242" s="36">
        <v>12</v>
      </c>
      <c r="I242" s="36">
        <v>13</v>
      </c>
      <c r="J242" s="36">
        <v>14</v>
      </c>
      <c r="K242" s="36">
        <v>15</v>
      </c>
      <c r="L242" s="36">
        <v>17</v>
      </c>
      <c r="M242" s="36">
        <v>19</v>
      </c>
      <c r="N242" s="36">
        <v>20</v>
      </c>
      <c r="O242" s="36">
        <v>21</v>
      </c>
      <c r="P242" s="36">
        <v>23</v>
      </c>
      <c r="Q242" s="36">
        <v>24</v>
      </c>
      <c r="R242" s="37">
        <v>1158825.53</v>
      </c>
      <c r="S242" s="37">
        <v>1556.87</v>
      </c>
      <c r="T242" s="37">
        <v>10</v>
      </c>
      <c r="U242" s="37">
        <v>4</v>
      </c>
      <c r="V242" s="37">
        <v>2</v>
      </c>
    </row>
    <row r="243" spans="1:22" x14ac:dyDescent="0.25">
      <c r="A243" s="30">
        <v>239</v>
      </c>
      <c r="B243" s="31">
        <v>39286</v>
      </c>
      <c r="C243" s="32">
        <v>1</v>
      </c>
      <c r="D243" s="32">
        <v>3</v>
      </c>
      <c r="E243" s="32">
        <v>5</v>
      </c>
      <c r="F243" s="32">
        <v>6</v>
      </c>
      <c r="G243" s="32">
        <v>7</v>
      </c>
      <c r="H243" s="32">
        <v>9</v>
      </c>
      <c r="I243" s="32">
        <v>10</v>
      </c>
      <c r="J243" s="32">
        <v>13</v>
      </c>
      <c r="K243" s="32">
        <v>14</v>
      </c>
      <c r="L243" s="32">
        <v>15</v>
      </c>
      <c r="M243" s="32">
        <v>16</v>
      </c>
      <c r="N243" s="32">
        <v>19</v>
      </c>
      <c r="O243" s="32">
        <v>22</v>
      </c>
      <c r="P243" s="32">
        <v>23</v>
      </c>
      <c r="Q243" s="32">
        <v>25</v>
      </c>
      <c r="R243" s="33">
        <v>268193.91999999998</v>
      </c>
      <c r="S243" s="33">
        <v>622.30999999999995</v>
      </c>
      <c r="T243" s="33">
        <v>10</v>
      </c>
      <c r="U243" s="33">
        <v>4</v>
      </c>
      <c r="V243" s="33">
        <v>2</v>
      </c>
    </row>
    <row r="244" spans="1:22" x14ac:dyDescent="0.25">
      <c r="A244" s="34">
        <v>240</v>
      </c>
      <c r="B244" s="35">
        <v>39289</v>
      </c>
      <c r="C244" s="36">
        <v>1</v>
      </c>
      <c r="D244" s="36">
        <v>2</v>
      </c>
      <c r="E244" s="36">
        <v>4</v>
      </c>
      <c r="F244" s="36">
        <v>9</v>
      </c>
      <c r="G244" s="36">
        <v>10</v>
      </c>
      <c r="H244" s="36">
        <v>11</v>
      </c>
      <c r="I244" s="36">
        <v>13</v>
      </c>
      <c r="J244" s="36">
        <v>14</v>
      </c>
      <c r="K244" s="36">
        <v>15</v>
      </c>
      <c r="L244" s="36">
        <v>16</v>
      </c>
      <c r="M244" s="36">
        <v>18</v>
      </c>
      <c r="N244" s="36">
        <v>19</v>
      </c>
      <c r="O244" s="36">
        <v>21</v>
      </c>
      <c r="P244" s="36">
        <v>22</v>
      </c>
      <c r="Q244" s="36">
        <v>23</v>
      </c>
      <c r="R244" s="37">
        <v>1076749.8</v>
      </c>
      <c r="S244" s="37">
        <v>1168.26</v>
      </c>
      <c r="T244" s="37">
        <v>10</v>
      </c>
      <c r="U244" s="37">
        <v>4</v>
      </c>
      <c r="V244" s="37">
        <v>2</v>
      </c>
    </row>
    <row r="245" spans="1:22" x14ac:dyDescent="0.25">
      <c r="A245" s="30">
        <v>241</v>
      </c>
      <c r="B245" s="31">
        <v>39293</v>
      </c>
      <c r="C245" s="32">
        <v>3</v>
      </c>
      <c r="D245" s="32">
        <v>4</v>
      </c>
      <c r="E245" s="32">
        <v>5</v>
      </c>
      <c r="F245" s="32">
        <v>8</v>
      </c>
      <c r="G245" s="32">
        <v>9</v>
      </c>
      <c r="H245" s="32">
        <v>12</v>
      </c>
      <c r="I245" s="32">
        <v>13</v>
      </c>
      <c r="J245" s="32">
        <v>14</v>
      </c>
      <c r="K245" s="32">
        <v>15</v>
      </c>
      <c r="L245" s="32">
        <v>17</v>
      </c>
      <c r="M245" s="32">
        <v>20</v>
      </c>
      <c r="N245" s="32">
        <v>21</v>
      </c>
      <c r="O245" s="32">
        <v>23</v>
      </c>
      <c r="P245" s="32">
        <v>24</v>
      </c>
      <c r="Q245" s="32">
        <v>25</v>
      </c>
      <c r="R245" s="33">
        <v>162955.29</v>
      </c>
      <c r="S245" s="33">
        <v>758.98</v>
      </c>
      <c r="T245" s="33">
        <v>10</v>
      </c>
      <c r="U245" s="33">
        <v>4</v>
      </c>
      <c r="V245" s="33">
        <v>2</v>
      </c>
    </row>
    <row r="246" spans="1:22" x14ac:dyDescent="0.25">
      <c r="A246" s="34">
        <v>242</v>
      </c>
      <c r="B246" s="35">
        <v>39296</v>
      </c>
      <c r="C246" s="36">
        <v>2</v>
      </c>
      <c r="D246" s="36">
        <v>5</v>
      </c>
      <c r="E246" s="36">
        <v>6</v>
      </c>
      <c r="F246" s="36">
        <v>8</v>
      </c>
      <c r="G246" s="36">
        <v>9</v>
      </c>
      <c r="H246" s="36">
        <v>13</v>
      </c>
      <c r="I246" s="36">
        <v>14</v>
      </c>
      <c r="J246" s="36">
        <v>15</v>
      </c>
      <c r="K246" s="36">
        <v>16</v>
      </c>
      <c r="L246" s="36">
        <v>17</v>
      </c>
      <c r="M246" s="36">
        <v>18</v>
      </c>
      <c r="N246" s="36">
        <v>19</v>
      </c>
      <c r="O246" s="36">
        <v>21</v>
      </c>
      <c r="P246" s="36">
        <v>22</v>
      </c>
      <c r="Q246" s="36">
        <v>23</v>
      </c>
      <c r="R246" s="37">
        <v>553900.01</v>
      </c>
      <c r="S246" s="37">
        <v>949.54</v>
      </c>
      <c r="T246" s="37">
        <v>10</v>
      </c>
      <c r="U246" s="37">
        <v>4</v>
      </c>
      <c r="V246" s="37">
        <v>2</v>
      </c>
    </row>
    <row r="247" spans="1:22" x14ac:dyDescent="0.25">
      <c r="A247" s="30">
        <v>243</v>
      </c>
      <c r="B247" s="31">
        <v>39300</v>
      </c>
      <c r="C247" s="32">
        <v>1</v>
      </c>
      <c r="D247" s="32">
        <v>2</v>
      </c>
      <c r="E247" s="32">
        <v>3</v>
      </c>
      <c r="F247" s="32">
        <v>4</v>
      </c>
      <c r="G247" s="32">
        <v>5</v>
      </c>
      <c r="H247" s="32">
        <v>7</v>
      </c>
      <c r="I247" s="32">
        <v>12</v>
      </c>
      <c r="J247" s="32">
        <v>13</v>
      </c>
      <c r="K247" s="32">
        <v>16</v>
      </c>
      <c r="L247" s="32">
        <v>17</v>
      </c>
      <c r="M247" s="32">
        <v>18</v>
      </c>
      <c r="N247" s="32">
        <v>20</v>
      </c>
      <c r="O247" s="32">
        <v>21</v>
      </c>
      <c r="P247" s="32">
        <v>23</v>
      </c>
      <c r="Q247" s="32">
        <v>25</v>
      </c>
      <c r="R247" s="33">
        <v>0</v>
      </c>
      <c r="S247" s="33">
        <v>1431.01</v>
      </c>
      <c r="T247" s="33">
        <v>10</v>
      </c>
      <c r="U247" s="33">
        <v>4</v>
      </c>
      <c r="V247" s="33">
        <v>2</v>
      </c>
    </row>
    <row r="248" spans="1:22" x14ac:dyDescent="0.25">
      <c r="A248" s="34">
        <v>244</v>
      </c>
      <c r="B248" s="35">
        <v>39303</v>
      </c>
      <c r="C248" s="36">
        <v>3</v>
      </c>
      <c r="D248" s="36">
        <v>5</v>
      </c>
      <c r="E248" s="36">
        <v>6</v>
      </c>
      <c r="F248" s="36">
        <v>7</v>
      </c>
      <c r="G248" s="36">
        <v>9</v>
      </c>
      <c r="H248" s="36">
        <v>10</v>
      </c>
      <c r="I248" s="36">
        <v>11</v>
      </c>
      <c r="J248" s="36">
        <v>12</v>
      </c>
      <c r="K248" s="36">
        <v>14</v>
      </c>
      <c r="L248" s="36">
        <v>15</v>
      </c>
      <c r="M248" s="36">
        <v>18</v>
      </c>
      <c r="N248" s="36">
        <v>20</v>
      </c>
      <c r="O248" s="36">
        <v>21</v>
      </c>
      <c r="P248" s="36">
        <v>22</v>
      </c>
      <c r="Q248" s="36">
        <v>24</v>
      </c>
      <c r="R248" s="37">
        <v>761115.43</v>
      </c>
      <c r="S248" s="37">
        <v>1130.76</v>
      </c>
      <c r="T248" s="37">
        <v>10</v>
      </c>
      <c r="U248" s="37">
        <v>4</v>
      </c>
      <c r="V248" s="37">
        <v>2</v>
      </c>
    </row>
    <row r="249" spans="1:22" x14ac:dyDescent="0.25">
      <c r="A249" s="30">
        <v>245</v>
      </c>
      <c r="B249" s="31">
        <v>39307</v>
      </c>
      <c r="C249" s="32">
        <v>1</v>
      </c>
      <c r="D249" s="32">
        <v>2</v>
      </c>
      <c r="E249" s="32">
        <v>6</v>
      </c>
      <c r="F249" s="32">
        <v>7</v>
      </c>
      <c r="G249" s="32">
        <v>9</v>
      </c>
      <c r="H249" s="32">
        <v>10</v>
      </c>
      <c r="I249" s="32">
        <v>11</v>
      </c>
      <c r="J249" s="32">
        <v>12</v>
      </c>
      <c r="K249" s="32">
        <v>14</v>
      </c>
      <c r="L249" s="32">
        <v>15</v>
      </c>
      <c r="M249" s="32">
        <v>16</v>
      </c>
      <c r="N249" s="32">
        <v>18</v>
      </c>
      <c r="O249" s="32">
        <v>19</v>
      </c>
      <c r="P249" s="32">
        <v>24</v>
      </c>
      <c r="Q249" s="32">
        <v>25</v>
      </c>
      <c r="R249" s="33">
        <v>1602862.09</v>
      </c>
      <c r="S249" s="33">
        <v>1730.33</v>
      </c>
      <c r="T249" s="33">
        <v>10</v>
      </c>
      <c r="U249" s="33">
        <v>4</v>
      </c>
      <c r="V249" s="33">
        <v>2</v>
      </c>
    </row>
    <row r="250" spans="1:22" x14ac:dyDescent="0.25">
      <c r="A250" s="34">
        <v>246</v>
      </c>
      <c r="B250" s="35">
        <v>39310</v>
      </c>
      <c r="C250" s="36">
        <v>1</v>
      </c>
      <c r="D250" s="36">
        <v>4</v>
      </c>
      <c r="E250" s="36">
        <v>5</v>
      </c>
      <c r="F250" s="36">
        <v>7</v>
      </c>
      <c r="G250" s="36">
        <v>8</v>
      </c>
      <c r="H250" s="36">
        <v>9</v>
      </c>
      <c r="I250" s="36">
        <v>10</v>
      </c>
      <c r="J250" s="36">
        <v>12</v>
      </c>
      <c r="K250" s="36">
        <v>13</v>
      </c>
      <c r="L250" s="36">
        <v>15</v>
      </c>
      <c r="M250" s="36">
        <v>17</v>
      </c>
      <c r="N250" s="36">
        <v>18</v>
      </c>
      <c r="O250" s="36">
        <v>21</v>
      </c>
      <c r="P250" s="36">
        <v>24</v>
      </c>
      <c r="Q250" s="36">
        <v>25</v>
      </c>
      <c r="R250" s="37">
        <v>514572.62</v>
      </c>
      <c r="S250" s="37">
        <v>680.17</v>
      </c>
      <c r="T250" s="37">
        <v>10</v>
      </c>
      <c r="U250" s="37">
        <v>4</v>
      </c>
      <c r="V250" s="37">
        <v>2</v>
      </c>
    </row>
    <row r="251" spans="1:22" x14ac:dyDescent="0.25">
      <c r="A251" s="30">
        <v>247</v>
      </c>
      <c r="B251" s="31">
        <v>39314</v>
      </c>
      <c r="C251" s="32">
        <v>1</v>
      </c>
      <c r="D251" s="32">
        <v>2</v>
      </c>
      <c r="E251" s="32">
        <v>3</v>
      </c>
      <c r="F251" s="32">
        <v>4</v>
      </c>
      <c r="G251" s="32">
        <v>7</v>
      </c>
      <c r="H251" s="32">
        <v>8</v>
      </c>
      <c r="I251" s="32">
        <v>9</v>
      </c>
      <c r="J251" s="32">
        <v>14</v>
      </c>
      <c r="K251" s="32">
        <v>15</v>
      </c>
      <c r="L251" s="32">
        <v>16</v>
      </c>
      <c r="M251" s="32">
        <v>17</v>
      </c>
      <c r="N251" s="32">
        <v>19</v>
      </c>
      <c r="O251" s="32">
        <v>22</v>
      </c>
      <c r="P251" s="32">
        <v>23</v>
      </c>
      <c r="Q251" s="32">
        <v>25</v>
      </c>
      <c r="R251" s="33">
        <v>1100400.3999999999</v>
      </c>
      <c r="S251" s="33">
        <v>629.77</v>
      </c>
      <c r="T251" s="33">
        <v>10</v>
      </c>
      <c r="U251" s="33">
        <v>4</v>
      </c>
      <c r="V251" s="33">
        <v>2</v>
      </c>
    </row>
    <row r="252" spans="1:22" x14ac:dyDescent="0.25">
      <c r="A252" s="34">
        <v>248</v>
      </c>
      <c r="B252" s="35">
        <v>39317</v>
      </c>
      <c r="C252" s="36">
        <v>1</v>
      </c>
      <c r="D252" s="36">
        <v>2</v>
      </c>
      <c r="E252" s="36">
        <v>5</v>
      </c>
      <c r="F252" s="36">
        <v>8</v>
      </c>
      <c r="G252" s="36">
        <v>9</v>
      </c>
      <c r="H252" s="36">
        <v>10</v>
      </c>
      <c r="I252" s="36">
        <v>11</v>
      </c>
      <c r="J252" s="36">
        <v>12</v>
      </c>
      <c r="K252" s="36">
        <v>13</v>
      </c>
      <c r="L252" s="36">
        <v>15</v>
      </c>
      <c r="M252" s="36">
        <v>16</v>
      </c>
      <c r="N252" s="36">
        <v>19</v>
      </c>
      <c r="O252" s="36">
        <v>20</v>
      </c>
      <c r="P252" s="36">
        <v>21</v>
      </c>
      <c r="Q252" s="36">
        <v>25</v>
      </c>
      <c r="R252" s="37">
        <v>205597.54</v>
      </c>
      <c r="S252" s="37">
        <v>772.71</v>
      </c>
      <c r="T252" s="37">
        <v>10</v>
      </c>
      <c r="U252" s="37">
        <v>4</v>
      </c>
      <c r="V252" s="37">
        <v>2</v>
      </c>
    </row>
    <row r="253" spans="1:22" x14ac:dyDescent="0.25">
      <c r="A253" s="30">
        <v>249</v>
      </c>
      <c r="B253" s="31">
        <v>39321</v>
      </c>
      <c r="C253" s="32">
        <v>4</v>
      </c>
      <c r="D253" s="32">
        <v>5</v>
      </c>
      <c r="E253" s="32">
        <v>7</v>
      </c>
      <c r="F253" s="32">
        <v>8</v>
      </c>
      <c r="G253" s="32">
        <v>9</v>
      </c>
      <c r="H253" s="32">
        <v>10</v>
      </c>
      <c r="I253" s="32">
        <v>12</v>
      </c>
      <c r="J253" s="32">
        <v>14</v>
      </c>
      <c r="K253" s="32">
        <v>15</v>
      </c>
      <c r="L253" s="32">
        <v>17</v>
      </c>
      <c r="M253" s="32">
        <v>18</v>
      </c>
      <c r="N253" s="32">
        <v>21</v>
      </c>
      <c r="O253" s="32">
        <v>22</v>
      </c>
      <c r="P253" s="32">
        <v>23</v>
      </c>
      <c r="Q253" s="32">
        <v>25</v>
      </c>
      <c r="R253" s="33">
        <v>300690.74</v>
      </c>
      <c r="S253" s="33">
        <v>1130.42</v>
      </c>
      <c r="T253" s="33">
        <v>10</v>
      </c>
      <c r="U253" s="33">
        <v>4</v>
      </c>
      <c r="V253" s="33">
        <v>2</v>
      </c>
    </row>
    <row r="254" spans="1:22" x14ac:dyDescent="0.25">
      <c r="A254" s="34">
        <v>250</v>
      </c>
      <c r="B254" s="35">
        <v>39324</v>
      </c>
      <c r="C254" s="36">
        <v>1</v>
      </c>
      <c r="D254" s="36">
        <v>2</v>
      </c>
      <c r="E254" s="36">
        <v>3</v>
      </c>
      <c r="F254" s="36">
        <v>5</v>
      </c>
      <c r="G254" s="36">
        <v>9</v>
      </c>
      <c r="H254" s="36">
        <v>10</v>
      </c>
      <c r="I254" s="36">
        <v>12</v>
      </c>
      <c r="J254" s="36">
        <v>13</v>
      </c>
      <c r="K254" s="36">
        <v>15</v>
      </c>
      <c r="L254" s="36">
        <v>16</v>
      </c>
      <c r="M254" s="36">
        <v>17</v>
      </c>
      <c r="N254" s="36">
        <v>18</v>
      </c>
      <c r="O254" s="36">
        <v>19</v>
      </c>
      <c r="P254" s="36">
        <v>21</v>
      </c>
      <c r="Q254" s="36">
        <v>23</v>
      </c>
      <c r="R254" s="37">
        <v>729124.59</v>
      </c>
      <c r="S254" s="37">
        <v>682.67</v>
      </c>
      <c r="T254" s="37">
        <v>10</v>
      </c>
      <c r="U254" s="37">
        <v>4</v>
      </c>
      <c r="V254" s="37">
        <v>2</v>
      </c>
    </row>
    <row r="255" spans="1:22" x14ac:dyDescent="0.25">
      <c r="A255" s="30">
        <v>251</v>
      </c>
      <c r="B255" s="31">
        <v>39328</v>
      </c>
      <c r="C255" s="32">
        <v>3</v>
      </c>
      <c r="D255" s="32">
        <v>4</v>
      </c>
      <c r="E255" s="32">
        <v>5</v>
      </c>
      <c r="F255" s="32">
        <v>6</v>
      </c>
      <c r="G255" s="32">
        <v>9</v>
      </c>
      <c r="H255" s="32">
        <v>10</v>
      </c>
      <c r="I255" s="32">
        <v>13</v>
      </c>
      <c r="J255" s="32">
        <v>15</v>
      </c>
      <c r="K255" s="32">
        <v>16</v>
      </c>
      <c r="L255" s="32">
        <v>18</v>
      </c>
      <c r="M255" s="32">
        <v>19</v>
      </c>
      <c r="N255" s="32">
        <v>21</v>
      </c>
      <c r="O255" s="32">
        <v>22</v>
      </c>
      <c r="P255" s="32">
        <v>23</v>
      </c>
      <c r="Q255" s="32">
        <v>25</v>
      </c>
      <c r="R255" s="33">
        <v>388791.25</v>
      </c>
      <c r="S255" s="33">
        <v>915.52</v>
      </c>
      <c r="T255" s="33">
        <v>10</v>
      </c>
      <c r="U255" s="33">
        <v>4</v>
      </c>
      <c r="V255" s="33">
        <v>2</v>
      </c>
    </row>
    <row r="256" spans="1:22" x14ac:dyDescent="0.25">
      <c r="A256" s="34">
        <v>252</v>
      </c>
      <c r="B256" s="35">
        <v>39331</v>
      </c>
      <c r="C256" s="36">
        <v>2</v>
      </c>
      <c r="D256" s="36">
        <v>3</v>
      </c>
      <c r="E256" s="36">
        <v>4</v>
      </c>
      <c r="F256" s="36">
        <v>6</v>
      </c>
      <c r="G256" s="36">
        <v>8</v>
      </c>
      <c r="H256" s="36">
        <v>11</v>
      </c>
      <c r="I256" s="36">
        <v>14</v>
      </c>
      <c r="J256" s="36">
        <v>15</v>
      </c>
      <c r="K256" s="36">
        <v>17</v>
      </c>
      <c r="L256" s="36">
        <v>18</v>
      </c>
      <c r="M256" s="36">
        <v>19</v>
      </c>
      <c r="N256" s="36">
        <v>22</v>
      </c>
      <c r="O256" s="36">
        <v>23</v>
      </c>
      <c r="P256" s="36">
        <v>24</v>
      </c>
      <c r="Q256" s="36">
        <v>25</v>
      </c>
      <c r="R256" s="37">
        <v>1145268.6399999999</v>
      </c>
      <c r="S256" s="37">
        <v>849.19</v>
      </c>
      <c r="T256" s="37">
        <v>10</v>
      </c>
      <c r="U256" s="37">
        <v>4</v>
      </c>
      <c r="V256" s="37">
        <v>2</v>
      </c>
    </row>
    <row r="257" spans="1:22" x14ac:dyDescent="0.25">
      <c r="A257" s="30">
        <v>253</v>
      </c>
      <c r="B257" s="31">
        <v>39335</v>
      </c>
      <c r="C257" s="32">
        <v>1</v>
      </c>
      <c r="D257" s="32">
        <v>4</v>
      </c>
      <c r="E257" s="32">
        <v>5</v>
      </c>
      <c r="F257" s="32">
        <v>6</v>
      </c>
      <c r="G257" s="32">
        <v>7</v>
      </c>
      <c r="H257" s="32">
        <v>8</v>
      </c>
      <c r="I257" s="32">
        <v>11</v>
      </c>
      <c r="J257" s="32">
        <v>12</v>
      </c>
      <c r="K257" s="32">
        <v>13</v>
      </c>
      <c r="L257" s="32">
        <v>15</v>
      </c>
      <c r="M257" s="32">
        <v>18</v>
      </c>
      <c r="N257" s="32">
        <v>19</v>
      </c>
      <c r="O257" s="32">
        <v>21</v>
      </c>
      <c r="P257" s="32">
        <v>22</v>
      </c>
      <c r="Q257" s="32">
        <v>23</v>
      </c>
      <c r="R257" s="33">
        <v>384999.07</v>
      </c>
      <c r="S257" s="33">
        <v>1059.96</v>
      </c>
      <c r="T257" s="33">
        <v>10</v>
      </c>
      <c r="U257" s="33">
        <v>4</v>
      </c>
      <c r="V257" s="33">
        <v>2</v>
      </c>
    </row>
    <row r="258" spans="1:22" x14ac:dyDescent="0.25">
      <c r="A258" s="34">
        <v>254</v>
      </c>
      <c r="B258" s="35">
        <v>39338</v>
      </c>
      <c r="C258" s="36">
        <v>2</v>
      </c>
      <c r="D258" s="36">
        <v>3</v>
      </c>
      <c r="E258" s="36">
        <v>4</v>
      </c>
      <c r="F258" s="36">
        <v>5</v>
      </c>
      <c r="G258" s="36">
        <v>6</v>
      </c>
      <c r="H258" s="36">
        <v>7</v>
      </c>
      <c r="I258" s="36">
        <v>8</v>
      </c>
      <c r="J258" s="36">
        <v>9</v>
      </c>
      <c r="K258" s="36">
        <v>11</v>
      </c>
      <c r="L258" s="36">
        <v>13</v>
      </c>
      <c r="M258" s="36">
        <v>14</v>
      </c>
      <c r="N258" s="36">
        <v>15</v>
      </c>
      <c r="O258" s="36">
        <v>16</v>
      </c>
      <c r="P258" s="36">
        <v>20</v>
      </c>
      <c r="Q258" s="36">
        <v>23</v>
      </c>
      <c r="R258" s="37">
        <v>309239.02</v>
      </c>
      <c r="S258" s="37">
        <v>1541.06</v>
      </c>
      <c r="T258" s="37">
        <v>10</v>
      </c>
      <c r="U258" s="37">
        <v>4</v>
      </c>
      <c r="V258" s="37">
        <v>2</v>
      </c>
    </row>
    <row r="259" spans="1:22" x14ac:dyDescent="0.25">
      <c r="A259" s="30">
        <v>255</v>
      </c>
      <c r="B259" s="31">
        <v>39342</v>
      </c>
      <c r="C259" s="32">
        <v>1</v>
      </c>
      <c r="D259" s="32">
        <v>2</v>
      </c>
      <c r="E259" s="32">
        <v>3</v>
      </c>
      <c r="F259" s="32">
        <v>4</v>
      </c>
      <c r="G259" s="32">
        <v>6</v>
      </c>
      <c r="H259" s="32">
        <v>9</v>
      </c>
      <c r="I259" s="32">
        <v>10</v>
      </c>
      <c r="J259" s="32">
        <v>14</v>
      </c>
      <c r="K259" s="32">
        <v>15</v>
      </c>
      <c r="L259" s="32">
        <v>16</v>
      </c>
      <c r="M259" s="32">
        <v>17</v>
      </c>
      <c r="N259" s="32">
        <v>21</v>
      </c>
      <c r="O259" s="32">
        <v>22</v>
      </c>
      <c r="P259" s="32">
        <v>23</v>
      </c>
      <c r="Q259" s="32">
        <v>24</v>
      </c>
      <c r="R259" s="33">
        <v>574134.62</v>
      </c>
      <c r="S259" s="33">
        <v>1732.8</v>
      </c>
      <c r="T259" s="33">
        <v>10</v>
      </c>
      <c r="U259" s="33">
        <v>4</v>
      </c>
      <c r="V259" s="33">
        <v>2</v>
      </c>
    </row>
    <row r="260" spans="1:22" x14ac:dyDescent="0.25">
      <c r="A260" s="34">
        <v>256</v>
      </c>
      <c r="B260" s="35">
        <v>39345</v>
      </c>
      <c r="C260" s="36">
        <v>1</v>
      </c>
      <c r="D260" s="36">
        <v>2</v>
      </c>
      <c r="E260" s="36">
        <v>6</v>
      </c>
      <c r="F260" s="36">
        <v>7</v>
      </c>
      <c r="G260" s="36">
        <v>8</v>
      </c>
      <c r="H260" s="36">
        <v>9</v>
      </c>
      <c r="I260" s="36">
        <v>10</v>
      </c>
      <c r="J260" s="36">
        <v>12</v>
      </c>
      <c r="K260" s="36">
        <v>13</v>
      </c>
      <c r="L260" s="36">
        <v>15</v>
      </c>
      <c r="M260" s="36">
        <v>16</v>
      </c>
      <c r="N260" s="36">
        <v>18</v>
      </c>
      <c r="O260" s="36">
        <v>20</v>
      </c>
      <c r="P260" s="36">
        <v>22</v>
      </c>
      <c r="Q260" s="36">
        <v>24</v>
      </c>
      <c r="R260" s="37">
        <v>219836.27</v>
      </c>
      <c r="S260" s="37">
        <v>1234.27</v>
      </c>
      <c r="T260" s="37">
        <v>10</v>
      </c>
      <c r="U260" s="37">
        <v>4</v>
      </c>
      <c r="V260" s="37">
        <v>2</v>
      </c>
    </row>
    <row r="261" spans="1:22" x14ac:dyDescent="0.25">
      <c r="A261" s="30">
        <v>257</v>
      </c>
      <c r="B261" s="31">
        <v>39349</v>
      </c>
      <c r="C261" s="32">
        <v>1</v>
      </c>
      <c r="D261" s="32">
        <v>3</v>
      </c>
      <c r="E261" s="32">
        <v>6</v>
      </c>
      <c r="F261" s="32">
        <v>7</v>
      </c>
      <c r="G261" s="32">
        <v>9</v>
      </c>
      <c r="H261" s="32">
        <v>10</v>
      </c>
      <c r="I261" s="32">
        <v>12</v>
      </c>
      <c r="J261" s="32">
        <v>13</v>
      </c>
      <c r="K261" s="32">
        <v>14</v>
      </c>
      <c r="L261" s="32">
        <v>16</v>
      </c>
      <c r="M261" s="32">
        <v>17</v>
      </c>
      <c r="N261" s="32">
        <v>18</v>
      </c>
      <c r="O261" s="32">
        <v>19</v>
      </c>
      <c r="P261" s="32">
        <v>22</v>
      </c>
      <c r="Q261" s="32">
        <v>24</v>
      </c>
      <c r="R261" s="33">
        <v>656028.71</v>
      </c>
      <c r="S261" s="33">
        <v>937.19</v>
      </c>
      <c r="T261" s="33">
        <v>10</v>
      </c>
      <c r="U261" s="33">
        <v>4</v>
      </c>
      <c r="V261" s="33">
        <v>2</v>
      </c>
    </row>
    <row r="262" spans="1:22" x14ac:dyDescent="0.25">
      <c r="A262" s="34">
        <v>258</v>
      </c>
      <c r="B262" s="35">
        <v>39352</v>
      </c>
      <c r="C262" s="36">
        <v>2</v>
      </c>
      <c r="D262" s="36">
        <v>4</v>
      </c>
      <c r="E262" s="36">
        <v>5</v>
      </c>
      <c r="F262" s="36">
        <v>6</v>
      </c>
      <c r="G262" s="36">
        <v>9</v>
      </c>
      <c r="H262" s="36">
        <v>12</v>
      </c>
      <c r="I262" s="36">
        <v>13</v>
      </c>
      <c r="J262" s="36">
        <v>14</v>
      </c>
      <c r="K262" s="36">
        <v>17</v>
      </c>
      <c r="L262" s="36">
        <v>19</v>
      </c>
      <c r="M262" s="36">
        <v>20</v>
      </c>
      <c r="N262" s="36">
        <v>21</v>
      </c>
      <c r="O262" s="36">
        <v>22</v>
      </c>
      <c r="P262" s="36">
        <v>24</v>
      </c>
      <c r="Q262" s="36">
        <v>25</v>
      </c>
      <c r="R262" s="37">
        <v>198893.58</v>
      </c>
      <c r="S262" s="37">
        <v>580.96</v>
      </c>
      <c r="T262" s="37">
        <v>10</v>
      </c>
      <c r="U262" s="37">
        <v>4</v>
      </c>
      <c r="V262" s="37">
        <v>2</v>
      </c>
    </row>
    <row r="263" spans="1:22" x14ac:dyDescent="0.25">
      <c r="A263" s="30">
        <v>259</v>
      </c>
      <c r="B263" s="31">
        <v>39356</v>
      </c>
      <c r="C263" s="32">
        <v>3</v>
      </c>
      <c r="D263" s="32">
        <v>5</v>
      </c>
      <c r="E263" s="32">
        <v>6</v>
      </c>
      <c r="F263" s="32">
        <v>7</v>
      </c>
      <c r="G263" s="32">
        <v>8</v>
      </c>
      <c r="H263" s="32">
        <v>9</v>
      </c>
      <c r="I263" s="32">
        <v>10</v>
      </c>
      <c r="J263" s="32">
        <v>15</v>
      </c>
      <c r="K263" s="32">
        <v>18</v>
      </c>
      <c r="L263" s="32">
        <v>19</v>
      </c>
      <c r="M263" s="32">
        <v>20</v>
      </c>
      <c r="N263" s="32">
        <v>21</v>
      </c>
      <c r="O263" s="32">
        <v>22</v>
      </c>
      <c r="P263" s="32">
        <v>24</v>
      </c>
      <c r="Q263" s="32">
        <v>25</v>
      </c>
      <c r="R263" s="33">
        <v>0</v>
      </c>
      <c r="S263" s="33">
        <v>2477.16</v>
      </c>
      <c r="T263" s="33">
        <v>10</v>
      </c>
      <c r="U263" s="33">
        <v>4</v>
      </c>
      <c r="V263" s="33">
        <v>2</v>
      </c>
    </row>
    <row r="264" spans="1:22" x14ac:dyDescent="0.25">
      <c r="A264" s="34">
        <v>260</v>
      </c>
      <c r="B264" s="35">
        <v>39359</v>
      </c>
      <c r="C264" s="36">
        <v>1</v>
      </c>
      <c r="D264" s="36">
        <v>3</v>
      </c>
      <c r="E264" s="36">
        <v>4</v>
      </c>
      <c r="F264" s="36">
        <v>5</v>
      </c>
      <c r="G264" s="36">
        <v>6</v>
      </c>
      <c r="H264" s="36">
        <v>7</v>
      </c>
      <c r="I264" s="36">
        <v>8</v>
      </c>
      <c r="J264" s="36">
        <v>9</v>
      </c>
      <c r="K264" s="36">
        <v>11</v>
      </c>
      <c r="L264" s="36">
        <v>13</v>
      </c>
      <c r="M264" s="36">
        <v>14</v>
      </c>
      <c r="N264" s="36">
        <v>18</v>
      </c>
      <c r="O264" s="36">
        <v>19</v>
      </c>
      <c r="P264" s="36">
        <v>20</v>
      </c>
      <c r="Q264" s="36">
        <v>24</v>
      </c>
      <c r="R264" s="37">
        <v>3407439.83</v>
      </c>
      <c r="S264" s="37">
        <v>1740.58</v>
      </c>
      <c r="T264" s="37">
        <v>10</v>
      </c>
      <c r="U264" s="37">
        <v>4</v>
      </c>
      <c r="V264" s="37">
        <v>2</v>
      </c>
    </row>
    <row r="265" spans="1:22" x14ac:dyDescent="0.25">
      <c r="A265" s="30">
        <v>261</v>
      </c>
      <c r="B265" s="31">
        <v>39363</v>
      </c>
      <c r="C265" s="32">
        <v>1</v>
      </c>
      <c r="D265" s="32">
        <v>2</v>
      </c>
      <c r="E265" s="32">
        <v>4</v>
      </c>
      <c r="F265" s="32">
        <v>5</v>
      </c>
      <c r="G265" s="32">
        <v>6</v>
      </c>
      <c r="H265" s="32">
        <v>7</v>
      </c>
      <c r="I265" s="32">
        <v>11</v>
      </c>
      <c r="J265" s="32">
        <v>13</v>
      </c>
      <c r="K265" s="32">
        <v>15</v>
      </c>
      <c r="L265" s="32">
        <v>16</v>
      </c>
      <c r="M265" s="32">
        <v>17</v>
      </c>
      <c r="N265" s="32">
        <v>19</v>
      </c>
      <c r="O265" s="32">
        <v>20</v>
      </c>
      <c r="P265" s="32">
        <v>21</v>
      </c>
      <c r="Q265" s="32">
        <v>25</v>
      </c>
      <c r="R265" s="33">
        <v>650009.12</v>
      </c>
      <c r="S265" s="33">
        <v>930.14</v>
      </c>
      <c r="T265" s="33">
        <v>10</v>
      </c>
      <c r="U265" s="33">
        <v>4</v>
      </c>
      <c r="V265" s="33">
        <v>2</v>
      </c>
    </row>
    <row r="266" spans="1:22" x14ac:dyDescent="0.25">
      <c r="A266" s="34">
        <v>262</v>
      </c>
      <c r="B266" s="35">
        <v>39366</v>
      </c>
      <c r="C266" s="36">
        <v>3</v>
      </c>
      <c r="D266" s="36">
        <v>4</v>
      </c>
      <c r="E266" s="36">
        <v>6</v>
      </c>
      <c r="F266" s="36">
        <v>7</v>
      </c>
      <c r="G266" s="36">
        <v>8</v>
      </c>
      <c r="H266" s="36">
        <v>9</v>
      </c>
      <c r="I266" s="36">
        <v>12</v>
      </c>
      <c r="J266" s="36">
        <v>13</v>
      </c>
      <c r="K266" s="36">
        <v>14</v>
      </c>
      <c r="L266" s="36">
        <v>15</v>
      </c>
      <c r="M266" s="36">
        <v>17</v>
      </c>
      <c r="N266" s="36">
        <v>20</v>
      </c>
      <c r="O266" s="36">
        <v>21</v>
      </c>
      <c r="P266" s="36">
        <v>23</v>
      </c>
      <c r="Q266" s="36">
        <v>24</v>
      </c>
      <c r="R266" s="37">
        <v>1189723.1200000001</v>
      </c>
      <c r="S266" s="37">
        <v>1106.03</v>
      </c>
      <c r="T266" s="37">
        <v>10</v>
      </c>
      <c r="U266" s="37">
        <v>4</v>
      </c>
      <c r="V266" s="37">
        <v>2</v>
      </c>
    </row>
    <row r="267" spans="1:22" x14ac:dyDescent="0.25">
      <c r="A267" s="30">
        <v>263</v>
      </c>
      <c r="B267" s="31">
        <v>39370</v>
      </c>
      <c r="C267" s="32">
        <v>1</v>
      </c>
      <c r="D267" s="32">
        <v>4</v>
      </c>
      <c r="E267" s="32">
        <v>7</v>
      </c>
      <c r="F267" s="32">
        <v>8</v>
      </c>
      <c r="G267" s="32">
        <v>9</v>
      </c>
      <c r="H267" s="32">
        <v>10</v>
      </c>
      <c r="I267" s="32">
        <v>11</v>
      </c>
      <c r="J267" s="32">
        <v>14</v>
      </c>
      <c r="K267" s="32">
        <v>15</v>
      </c>
      <c r="L267" s="32">
        <v>16</v>
      </c>
      <c r="M267" s="32">
        <v>18</v>
      </c>
      <c r="N267" s="32">
        <v>19</v>
      </c>
      <c r="O267" s="32">
        <v>21</v>
      </c>
      <c r="P267" s="32">
        <v>23</v>
      </c>
      <c r="Q267" s="32">
        <v>24</v>
      </c>
      <c r="R267" s="33">
        <v>0</v>
      </c>
      <c r="S267" s="33">
        <v>963.09</v>
      </c>
      <c r="T267" s="33">
        <v>10</v>
      </c>
      <c r="U267" s="33">
        <v>4</v>
      </c>
      <c r="V267" s="33">
        <v>2</v>
      </c>
    </row>
    <row r="268" spans="1:22" x14ac:dyDescent="0.25">
      <c r="A268" s="34">
        <v>264</v>
      </c>
      <c r="B268" s="35">
        <v>39373</v>
      </c>
      <c r="C268" s="36">
        <v>1</v>
      </c>
      <c r="D268" s="36">
        <v>3</v>
      </c>
      <c r="E268" s="36">
        <v>4</v>
      </c>
      <c r="F268" s="36">
        <v>6</v>
      </c>
      <c r="G268" s="36">
        <v>8</v>
      </c>
      <c r="H268" s="36">
        <v>9</v>
      </c>
      <c r="I268" s="36">
        <v>12</v>
      </c>
      <c r="J268" s="36">
        <v>13</v>
      </c>
      <c r="K268" s="36">
        <v>16</v>
      </c>
      <c r="L268" s="36">
        <v>19</v>
      </c>
      <c r="M268" s="36">
        <v>20</v>
      </c>
      <c r="N268" s="36">
        <v>21</v>
      </c>
      <c r="O268" s="36">
        <v>22</v>
      </c>
      <c r="P268" s="36">
        <v>23</v>
      </c>
      <c r="Q268" s="36">
        <v>25</v>
      </c>
      <c r="R268" s="37">
        <v>468787.91</v>
      </c>
      <c r="S268" s="37">
        <v>903.42</v>
      </c>
      <c r="T268" s="37">
        <v>10</v>
      </c>
      <c r="U268" s="37">
        <v>4</v>
      </c>
      <c r="V268" s="37">
        <v>2</v>
      </c>
    </row>
    <row r="269" spans="1:22" x14ac:dyDescent="0.25">
      <c r="A269" s="30">
        <v>265</v>
      </c>
      <c r="B269" s="31">
        <v>39377</v>
      </c>
      <c r="C269" s="32">
        <v>1</v>
      </c>
      <c r="D269" s="32">
        <v>5</v>
      </c>
      <c r="E269" s="32">
        <v>7</v>
      </c>
      <c r="F269" s="32">
        <v>8</v>
      </c>
      <c r="G269" s="32">
        <v>11</v>
      </c>
      <c r="H269" s="32">
        <v>12</v>
      </c>
      <c r="I269" s="32">
        <v>13</v>
      </c>
      <c r="J269" s="32">
        <v>15</v>
      </c>
      <c r="K269" s="32">
        <v>16</v>
      </c>
      <c r="L269" s="32">
        <v>17</v>
      </c>
      <c r="M269" s="32">
        <v>18</v>
      </c>
      <c r="N269" s="32">
        <v>19</v>
      </c>
      <c r="O269" s="32">
        <v>20</v>
      </c>
      <c r="P269" s="32">
        <v>22</v>
      </c>
      <c r="Q269" s="32">
        <v>24</v>
      </c>
      <c r="R269" s="33">
        <v>0</v>
      </c>
      <c r="S269" s="33">
        <v>1649.5</v>
      </c>
      <c r="T269" s="33">
        <v>10</v>
      </c>
      <c r="U269" s="33">
        <v>4</v>
      </c>
      <c r="V269" s="33">
        <v>2</v>
      </c>
    </row>
    <row r="270" spans="1:22" x14ac:dyDescent="0.25">
      <c r="A270" s="34">
        <v>266</v>
      </c>
      <c r="B270" s="35">
        <v>39380</v>
      </c>
      <c r="C270" s="36">
        <v>1</v>
      </c>
      <c r="D270" s="36">
        <v>3</v>
      </c>
      <c r="E270" s="36">
        <v>4</v>
      </c>
      <c r="F270" s="36">
        <v>5</v>
      </c>
      <c r="G270" s="36">
        <v>6</v>
      </c>
      <c r="H270" s="36">
        <v>7</v>
      </c>
      <c r="I270" s="36">
        <v>9</v>
      </c>
      <c r="J270" s="36">
        <v>11</v>
      </c>
      <c r="K270" s="36">
        <v>14</v>
      </c>
      <c r="L270" s="36">
        <v>15</v>
      </c>
      <c r="M270" s="36">
        <v>18</v>
      </c>
      <c r="N270" s="36">
        <v>19</v>
      </c>
      <c r="O270" s="36">
        <v>21</v>
      </c>
      <c r="P270" s="36">
        <v>22</v>
      </c>
      <c r="Q270" s="36">
        <v>24</v>
      </c>
      <c r="R270" s="37">
        <v>574831.69999999995</v>
      </c>
      <c r="S270" s="37">
        <v>763.96</v>
      </c>
      <c r="T270" s="37">
        <v>10</v>
      </c>
      <c r="U270" s="37">
        <v>4</v>
      </c>
      <c r="V270" s="37">
        <v>2</v>
      </c>
    </row>
    <row r="271" spans="1:22" x14ac:dyDescent="0.25">
      <c r="A271" s="30">
        <v>267</v>
      </c>
      <c r="B271" s="31">
        <v>39384</v>
      </c>
      <c r="C271" s="32">
        <v>2</v>
      </c>
      <c r="D271" s="32">
        <v>3</v>
      </c>
      <c r="E271" s="32">
        <v>4</v>
      </c>
      <c r="F271" s="32">
        <v>5</v>
      </c>
      <c r="G271" s="32">
        <v>6</v>
      </c>
      <c r="H271" s="32">
        <v>9</v>
      </c>
      <c r="I271" s="32">
        <v>11</v>
      </c>
      <c r="J271" s="32">
        <v>12</v>
      </c>
      <c r="K271" s="32">
        <v>13</v>
      </c>
      <c r="L271" s="32">
        <v>14</v>
      </c>
      <c r="M271" s="32">
        <v>15</v>
      </c>
      <c r="N271" s="32">
        <v>17</v>
      </c>
      <c r="O271" s="32">
        <v>21</v>
      </c>
      <c r="P271" s="32">
        <v>23</v>
      </c>
      <c r="Q271" s="32">
        <v>24</v>
      </c>
      <c r="R271" s="33">
        <v>512949.16</v>
      </c>
      <c r="S271" s="33">
        <v>755.18</v>
      </c>
      <c r="T271" s="33">
        <v>10</v>
      </c>
      <c r="U271" s="33">
        <v>4</v>
      </c>
      <c r="V271" s="33">
        <v>2</v>
      </c>
    </row>
    <row r="272" spans="1:22" x14ac:dyDescent="0.25">
      <c r="A272" s="34">
        <v>268</v>
      </c>
      <c r="B272" s="35">
        <v>39387</v>
      </c>
      <c r="C272" s="36">
        <v>5</v>
      </c>
      <c r="D272" s="36">
        <v>6</v>
      </c>
      <c r="E272" s="36">
        <v>7</v>
      </c>
      <c r="F272" s="36">
        <v>8</v>
      </c>
      <c r="G272" s="36">
        <v>9</v>
      </c>
      <c r="H272" s="36">
        <v>10</v>
      </c>
      <c r="I272" s="36">
        <v>12</v>
      </c>
      <c r="J272" s="36">
        <v>14</v>
      </c>
      <c r="K272" s="36">
        <v>15</v>
      </c>
      <c r="L272" s="36">
        <v>16</v>
      </c>
      <c r="M272" s="36">
        <v>18</v>
      </c>
      <c r="N272" s="36">
        <v>19</v>
      </c>
      <c r="O272" s="36">
        <v>20</v>
      </c>
      <c r="P272" s="36">
        <v>23</v>
      </c>
      <c r="Q272" s="36">
        <v>25</v>
      </c>
      <c r="R272" s="37">
        <v>1270248.98</v>
      </c>
      <c r="S272" s="37">
        <v>1188.6300000000001</v>
      </c>
      <c r="T272" s="37">
        <v>10</v>
      </c>
      <c r="U272" s="37">
        <v>4</v>
      </c>
      <c r="V272" s="37">
        <v>2</v>
      </c>
    </row>
    <row r="273" spans="1:22" x14ac:dyDescent="0.25">
      <c r="A273" s="30">
        <v>269</v>
      </c>
      <c r="B273" s="31">
        <v>39391</v>
      </c>
      <c r="C273" s="32">
        <v>1</v>
      </c>
      <c r="D273" s="32">
        <v>2</v>
      </c>
      <c r="E273" s="32">
        <v>4</v>
      </c>
      <c r="F273" s="32">
        <v>6</v>
      </c>
      <c r="G273" s="32">
        <v>10</v>
      </c>
      <c r="H273" s="32">
        <v>13</v>
      </c>
      <c r="I273" s="32">
        <v>14</v>
      </c>
      <c r="J273" s="32">
        <v>15</v>
      </c>
      <c r="K273" s="32">
        <v>16</v>
      </c>
      <c r="L273" s="32">
        <v>17</v>
      </c>
      <c r="M273" s="32">
        <v>18</v>
      </c>
      <c r="N273" s="32">
        <v>19</v>
      </c>
      <c r="O273" s="32">
        <v>22</v>
      </c>
      <c r="P273" s="32">
        <v>23</v>
      </c>
      <c r="Q273" s="32">
        <v>24</v>
      </c>
      <c r="R273" s="33">
        <v>1330336.28</v>
      </c>
      <c r="S273" s="33">
        <v>1597.04</v>
      </c>
      <c r="T273" s="33">
        <v>10</v>
      </c>
      <c r="U273" s="33">
        <v>4</v>
      </c>
      <c r="V273" s="33">
        <v>2</v>
      </c>
    </row>
    <row r="274" spans="1:22" x14ac:dyDescent="0.25">
      <c r="A274" s="34">
        <v>270</v>
      </c>
      <c r="B274" s="35">
        <v>39394</v>
      </c>
      <c r="C274" s="36">
        <v>1</v>
      </c>
      <c r="D274" s="36">
        <v>3</v>
      </c>
      <c r="E274" s="36">
        <v>4</v>
      </c>
      <c r="F274" s="36">
        <v>5</v>
      </c>
      <c r="G274" s="36">
        <v>6</v>
      </c>
      <c r="H274" s="36">
        <v>7</v>
      </c>
      <c r="I274" s="36">
        <v>8</v>
      </c>
      <c r="J274" s="36">
        <v>9</v>
      </c>
      <c r="K274" s="36">
        <v>14</v>
      </c>
      <c r="L274" s="36">
        <v>16</v>
      </c>
      <c r="M274" s="36">
        <v>18</v>
      </c>
      <c r="N274" s="36">
        <v>19</v>
      </c>
      <c r="O274" s="36">
        <v>23</v>
      </c>
      <c r="P274" s="36">
        <v>24</v>
      </c>
      <c r="Q274" s="36">
        <v>25</v>
      </c>
      <c r="R274" s="37">
        <v>0</v>
      </c>
      <c r="S274" s="37">
        <v>1086.78</v>
      </c>
      <c r="T274" s="37">
        <v>10</v>
      </c>
      <c r="U274" s="37">
        <v>4</v>
      </c>
      <c r="V274" s="37">
        <v>2</v>
      </c>
    </row>
    <row r="275" spans="1:22" x14ac:dyDescent="0.25">
      <c r="A275" s="30">
        <v>271</v>
      </c>
      <c r="B275" s="31">
        <v>39398</v>
      </c>
      <c r="C275" s="32">
        <v>1</v>
      </c>
      <c r="D275" s="32">
        <v>2</v>
      </c>
      <c r="E275" s="32">
        <v>4</v>
      </c>
      <c r="F275" s="32">
        <v>5</v>
      </c>
      <c r="G275" s="32">
        <v>6</v>
      </c>
      <c r="H275" s="32">
        <v>8</v>
      </c>
      <c r="I275" s="32">
        <v>11</v>
      </c>
      <c r="J275" s="32">
        <v>12</v>
      </c>
      <c r="K275" s="32">
        <v>16</v>
      </c>
      <c r="L275" s="32">
        <v>18</v>
      </c>
      <c r="M275" s="32">
        <v>19</v>
      </c>
      <c r="N275" s="32">
        <v>20</v>
      </c>
      <c r="O275" s="32">
        <v>21</v>
      </c>
      <c r="P275" s="32">
        <v>24</v>
      </c>
      <c r="Q275" s="32">
        <v>25</v>
      </c>
      <c r="R275" s="33">
        <v>513005.15</v>
      </c>
      <c r="S275" s="33">
        <v>1834.26</v>
      </c>
      <c r="T275" s="33">
        <v>10</v>
      </c>
      <c r="U275" s="33">
        <v>4</v>
      </c>
      <c r="V275" s="33">
        <v>2</v>
      </c>
    </row>
    <row r="276" spans="1:22" x14ac:dyDescent="0.25">
      <c r="A276" s="34">
        <v>272</v>
      </c>
      <c r="B276" s="35">
        <v>39402</v>
      </c>
      <c r="C276" s="36">
        <v>1</v>
      </c>
      <c r="D276" s="36">
        <v>2</v>
      </c>
      <c r="E276" s="36">
        <v>4</v>
      </c>
      <c r="F276" s="36">
        <v>5</v>
      </c>
      <c r="G276" s="36">
        <v>8</v>
      </c>
      <c r="H276" s="36">
        <v>9</v>
      </c>
      <c r="I276" s="36">
        <v>11</v>
      </c>
      <c r="J276" s="36">
        <v>12</v>
      </c>
      <c r="K276" s="36">
        <v>13</v>
      </c>
      <c r="L276" s="36">
        <v>15</v>
      </c>
      <c r="M276" s="36">
        <v>17</v>
      </c>
      <c r="N276" s="36">
        <v>20</v>
      </c>
      <c r="O276" s="36">
        <v>23</v>
      </c>
      <c r="P276" s="36">
        <v>24</v>
      </c>
      <c r="Q276" s="36">
        <v>25</v>
      </c>
      <c r="R276" s="37">
        <v>131266.51999999999</v>
      </c>
      <c r="S276" s="37">
        <v>385.62</v>
      </c>
      <c r="T276" s="37">
        <v>10</v>
      </c>
      <c r="U276" s="37">
        <v>4</v>
      </c>
      <c r="V276" s="37">
        <v>2</v>
      </c>
    </row>
    <row r="277" spans="1:22" x14ac:dyDescent="0.25">
      <c r="A277" s="30">
        <v>273</v>
      </c>
      <c r="B277" s="31">
        <v>39405</v>
      </c>
      <c r="C277" s="32">
        <v>1</v>
      </c>
      <c r="D277" s="32">
        <v>5</v>
      </c>
      <c r="E277" s="32">
        <v>6</v>
      </c>
      <c r="F277" s="32">
        <v>7</v>
      </c>
      <c r="G277" s="32">
        <v>10</v>
      </c>
      <c r="H277" s="32">
        <v>12</v>
      </c>
      <c r="I277" s="32">
        <v>15</v>
      </c>
      <c r="J277" s="32">
        <v>16</v>
      </c>
      <c r="K277" s="32">
        <v>17</v>
      </c>
      <c r="L277" s="32">
        <v>18</v>
      </c>
      <c r="M277" s="32">
        <v>19</v>
      </c>
      <c r="N277" s="32">
        <v>20</v>
      </c>
      <c r="O277" s="32">
        <v>21</v>
      </c>
      <c r="P277" s="32">
        <v>24</v>
      </c>
      <c r="Q277" s="32">
        <v>25</v>
      </c>
      <c r="R277" s="33">
        <v>724498.58</v>
      </c>
      <c r="S277" s="33">
        <v>135.94999999999999</v>
      </c>
      <c r="T277" s="33">
        <v>10</v>
      </c>
      <c r="U277" s="33">
        <v>4</v>
      </c>
      <c r="V277" s="33">
        <v>2</v>
      </c>
    </row>
    <row r="278" spans="1:22" x14ac:dyDescent="0.25">
      <c r="A278" s="34">
        <v>274</v>
      </c>
      <c r="B278" s="35">
        <v>39408</v>
      </c>
      <c r="C278" s="36">
        <v>2</v>
      </c>
      <c r="D278" s="36">
        <v>4</v>
      </c>
      <c r="E278" s="36">
        <v>5</v>
      </c>
      <c r="F278" s="36">
        <v>6</v>
      </c>
      <c r="G278" s="36">
        <v>7</v>
      </c>
      <c r="H278" s="36">
        <v>10</v>
      </c>
      <c r="I278" s="36">
        <v>11</v>
      </c>
      <c r="J278" s="36">
        <v>12</v>
      </c>
      <c r="K278" s="36">
        <v>14</v>
      </c>
      <c r="L278" s="36">
        <v>15</v>
      </c>
      <c r="M278" s="36">
        <v>17</v>
      </c>
      <c r="N278" s="36">
        <v>20</v>
      </c>
      <c r="O278" s="36">
        <v>21</v>
      </c>
      <c r="P278" s="36">
        <v>23</v>
      </c>
      <c r="Q278" s="36">
        <v>25</v>
      </c>
      <c r="R278" s="37">
        <v>312825.36</v>
      </c>
      <c r="S278" s="37">
        <v>831.43</v>
      </c>
      <c r="T278" s="37">
        <v>10</v>
      </c>
      <c r="U278" s="37">
        <v>4</v>
      </c>
      <c r="V278" s="37">
        <v>2</v>
      </c>
    </row>
    <row r="279" spans="1:22" x14ac:dyDescent="0.25">
      <c r="A279" s="30">
        <v>275</v>
      </c>
      <c r="B279" s="31">
        <v>39412</v>
      </c>
      <c r="C279" s="32">
        <v>1</v>
      </c>
      <c r="D279" s="32">
        <v>3</v>
      </c>
      <c r="E279" s="32">
        <v>5</v>
      </c>
      <c r="F279" s="32">
        <v>6</v>
      </c>
      <c r="G279" s="32">
        <v>8</v>
      </c>
      <c r="H279" s="32">
        <v>9</v>
      </c>
      <c r="I279" s="32">
        <v>10</v>
      </c>
      <c r="J279" s="32">
        <v>11</v>
      </c>
      <c r="K279" s="32">
        <v>12</v>
      </c>
      <c r="L279" s="32">
        <v>14</v>
      </c>
      <c r="M279" s="32">
        <v>15</v>
      </c>
      <c r="N279" s="32">
        <v>17</v>
      </c>
      <c r="O279" s="32">
        <v>18</v>
      </c>
      <c r="P279" s="32">
        <v>20</v>
      </c>
      <c r="Q279" s="32">
        <v>22</v>
      </c>
      <c r="R279" s="33">
        <v>658502.59</v>
      </c>
      <c r="S279" s="33">
        <v>859.11</v>
      </c>
      <c r="T279" s="33">
        <v>10</v>
      </c>
      <c r="U279" s="33">
        <v>4</v>
      </c>
      <c r="V279" s="33">
        <v>2</v>
      </c>
    </row>
    <row r="280" spans="1:22" x14ac:dyDescent="0.25">
      <c r="A280" s="34">
        <v>276</v>
      </c>
      <c r="B280" s="35">
        <v>39415</v>
      </c>
      <c r="C280" s="36">
        <v>2</v>
      </c>
      <c r="D280" s="36">
        <v>3</v>
      </c>
      <c r="E280" s="36">
        <v>4</v>
      </c>
      <c r="F280" s="36">
        <v>5</v>
      </c>
      <c r="G280" s="36">
        <v>7</v>
      </c>
      <c r="H280" s="36">
        <v>10</v>
      </c>
      <c r="I280" s="36">
        <v>11</v>
      </c>
      <c r="J280" s="36">
        <v>12</v>
      </c>
      <c r="K280" s="36">
        <v>13</v>
      </c>
      <c r="L280" s="36">
        <v>17</v>
      </c>
      <c r="M280" s="36">
        <v>18</v>
      </c>
      <c r="N280" s="36">
        <v>19</v>
      </c>
      <c r="O280" s="36">
        <v>20</v>
      </c>
      <c r="P280" s="36">
        <v>22</v>
      </c>
      <c r="Q280" s="36">
        <v>25</v>
      </c>
      <c r="R280" s="37">
        <v>411743.68</v>
      </c>
      <c r="S280" s="37">
        <v>1696.75</v>
      </c>
      <c r="T280" s="37">
        <v>10</v>
      </c>
      <c r="U280" s="37">
        <v>4</v>
      </c>
      <c r="V280" s="37">
        <v>2</v>
      </c>
    </row>
    <row r="281" spans="1:22" x14ac:dyDescent="0.25">
      <c r="A281" s="30">
        <v>277</v>
      </c>
      <c r="B281" s="31">
        <v>39419</v>
      </c>
      <c r="C281" s="32">
        <v>2</v>
      </c>
      <c r="D281" s="32">
        <v>4</v>
      </c>
      <c r="E281" s="32">
        <v>9</v>
      </c>
      <c r="F281" s="32">
        <v>10</v>
      </c>
      <c r="G281" s="32">
        <v>11</v>
      </c>
      <c r="H281" s="32">
        <v>12</v>
      </c>
      <c r="I281" s="32">
        <v>13</v>
      </c>
      <c r="J281" s="32">
        <v>14</v>
      </c>
      <c r="K281" s="32">
        <v>16</v>
      </c>
      <c r="L281" s="32">
        <v>17</v>
      </c>
      <c r="M281" s="32">
        <v>21</v>
      </c>
      <c r="N281" s="32">
        <v>22</v>
      </c>
      <c r="O281" s="32">
        <v>23</v>
      </c>
      <c r="P281" s="32">
        <v>24</v>
      </c>
      <c r="Q281" s="32">
        <v>25</v>
      </c>
      <c r="R281" s="33">
        <v>344720.36</v>
      </c>
      <c r="S281" s="33">
        <v>1125.6199999999999</v>
      </c>
      <c r="T281" s="33">
        <v>10</v>
      </c>
      <c r="U281" s="33">
        <v>4</v>
      </c>
      <c r="V281" s="33">
        <v>2</v>
      </c>
    </row>
    <row r="282" spans="1:22" x14ac:dyDescent="0.25">
      <c r="A282" s="34">
        <v>278</v>
      </c>
      <c r="B282" s="35">
        <v>39422</v>
      </c>
      <c r="C282" s="36">
        <v>1</v>
      </c>
      <c r="D282" s="36">
        <v>2</v>
      </c>
      <c r="E282" s="36">
        <v>3</v>
      </c>
      <c r="F282" s="36">
        <v>5</v>
      </c>
      <c r="G282" s="36">
        <v>6</v>
      </c>
      <c r="H282" s="36">
        <v>9</v>
      </c>
      <c r="I282" s="36">
        <v>11</v>
      </c>
      <c r="J282" s="36">
        <v>12</v>
      </c>
      <c r="K282" s="36">
        <v>13</v>
      </c>
      <c r="L282" s="36">
        <v>15</v>
      </c>
      <c r="M282" s="36">
        <v>17</v>
      </c>
      <c r="N282" s="36">
        <v>19</v>
      </c>
      <c r="O282" s="36">
        <v>21</v>
      </c>
      <c r="P282" s="36">
        <v>23</v>
      </c>
      <c r="Q282" s="36">
        <v>25</v>
      </c>
      <c r="R282" s="37">
        <v>14182.21</v>
      </c>
      <c r="S282" s="37">
        <v>35.130000000000003</v>
      </c>
      <c r="T282" s="37">
        <v>10</v>
      </c>
      <c r="U282" s="37">
        <v>4</v>
      </c>
      <c r="V282" s="37">
        <v>2</v>
      </c>
    </row>
    <row r="283" spans="1:22" x14ac:dyDescent="0.25">
      <c r="A283" s="30">
        <v>279</v>
      </c>
      <c r="B283" s="31">
        <v>39426</v>
      </c>
      <c r="C283" s="32">
        <v>1</v>
      </c>
      <c r="D283" s="32">
        <v>2</v>
      </c>
      <c r="E283" s="32">
        <v>3</v>
      </c>
      <c r="F283" s="32">
        <v>5</v>
      </c>
      <c r="G283" s="32">
        <v>6</v>
      </c>
      <c r="H283" s="32">
        <v>9</v>
      </c>
      <c r="I283" s="32">
        <v>10</v>
      </c>
      <c r="J283" s="32">
        <v>11</v>
      </c>
      <c r="K283" s="32">
        <v>12</v>
      </c>
      <c r="L283" s="32">
        <v>13</v>
      </c>
      <c r="M283" s="32">
        <v>17</v>
      </c>
      <c r="N283" s="32">
        <v>18</v>
      </c>
      <c r="O283" s="32">
        <v>19</v>
      </c>
      <c r="P283" s="32">
        <v>22</v>
      </c>
      <c r="Q283" s="32">
        <v>23</v>
      </c>
      <c r="R283" s="33">
        <v>384377.54</v>
      </c>
      <c r="S283" s="33">
        <v>612.34</v>
      </c>
      <c r="T283" s="33">
        <v>10</v>
      </c>
      <c r="U283" s="33">
        <v>4</v>
      </c>
      <c r="V283" s="33">
        <v>2</v>
      </c>
    </row>
    <row r="284" spans="1:22" x14ac:dyDescent="0.25">
      <c r="A284" s="34">
        <v>280</v>
      </c>
      <c r="B284" s="35">
        <v>39429</v>
      </c>
      <c r="C284" s="36">
        <v>3</v>
      </c>
      <c r="D284" s="36">
        <v>4</v>
      </c>
      <c r="E284" s="36">
        <v>5</v>
      </c>
      <c r="F284" s="36">
        <v>6</v>
      </c>
      <c r="G284" s="36">
        <v>9</v>
      </c>
      <c r="H284" s="36">
        <v>10</v>
      </c>
      <c r="I284" s="36">
        <v>11</v>
      </c>
      <c r="J284" s="36">
        <v>13</v>
      </c>
      <c r="K284" s="36">
        <v>15</v>
      </c>
      <c r="L284" s="36">
        <v>16</v>
      </c>
      <c r="M284" s="36">
        <v>17</v>
      </c>
      <c r="N284" s="36">
        <v>19</v>
      </c>
      <c r="O284" s="36">
        <v>20</v>
      </c>
      <c r="P284" s="36">
        <v>24</v>
      </c>
      <c r="Q284" s="36">
        <v>25</v>
      </c>
      <c r="R284" s="37">
        <v>186308.88</v>
      </c>
      <c r="S284" s="37">
        <v>312.99</v>
      </c>
      <c r="T284" s="37">
        <v>10</v>
      </c>
      <c r="U284" s="37">
        <v>4</v>
      </c>
      <c r="V284" s="37">
        <v>2</v>
      </c>
    </row>
    <row r="285" spans="1:22" x14ac:dyDescent="0.25">
      <c r="A285" s="30">
        <v>281</v>
      </c>
      <c r="B285" s="31">
        <v>39433</v>
      </c>
      <c r="C285" s="32">
        <v>1</v>
      </c>
      <c r="D285" s="32">
        <v>2</v>
      </c>
      <c r="E285" s="32">
        <v>3</v>
      </c>
      <c r="F285" s="32">
        <v>4</v>
      </c>
      <c r="G285" s="32">
        <v>8</v>
      </c>
      <c r="H285" s="32">
        <v>9</v>
      </c>
      <c r="I285" s="32">
        <v>10</v>
      </c>
      <c r="J285" s="32">
        <v>11</v>
      </c>
      <c r="K285" s="32">
        <v>12</v>
      </c>
      <c r="L285" s="32">
        <v>14</v>
      </c>
      <c r="M285" s="32">
        <v>15</v>
      </c>
      <c r="N285" s="32">
        <v>17</v>
      </c>
      <c r="O285" s="32">
        <v>19</v>
      </c>
      <c r="P285" s="32">
        <v>23</v>
      </c>
      <c r="Q285" s="32">
        <v>25</v>
      </c>
      <c r="R285" s="33">
        <v>166444.42000000001</v>
      </c>
      <c r="S285" s="33">
        <v>624.27</v>
      </c>
      <c r="T285" s="33">
        <v>10</v>
      </c>
      <c r="U285" s="33">
        <v>4</v>
      </c>
      <c r="V285" s="33">
        <v>2</v>
      </c>
    </row>
    <row r="286" spans="1:22" x14ac:dyDescent="0.25">
      <c r="A286" s="34">
        <v>282</v>
      </c>
      <c r="B286" s="35">
        <v>39436</v>
      </c>
      <c r="C286" s="36">
        <v>2</v>
      </c>
      <c r="D286" s="36">
        <v>3</v>
      </c>
      <c r="E286" s="36">
        <v>4</v>
      </c>
      <c r="F286" s="36">
        <v>7</v>
      </c>
      <c r="G286" s="36">
        <v>8</v>
      </c>
      <c r="H286" s="36">
        <v>11</v>
      </c>
      <c r="I286" s="36">
        <v>12</v>
      </c>
      <c r="J286" s="36">
        <v>13</v>
      </c>
      <c r="K286" s="36">
        <v>15</v>
      </c>
      <c r="L286" s="36">
        <v>16</v>
      </c>
      <c r="M286" s="36">
        <v>19</v>
      </c>
      <c r="N286" s="36">
        <v>20</v>
      </c>
      <c r="O286" s="36">
        <v>21</v>
      </c>
      <c r="P286" s="36">
        <v>22</v>
      </c>
      <c r="Q286" s="36">
        <v>25</v>
      </c>
      <c r="R286" s="37">
        <v>311399.2</v>
      </c>
      <c r="S286" s="37">
        <v>1407.77</v>
      </c>
      <c r="T286" s="37">
        <v>10</v>
      </c>
      <c r="U286" s="37">
        <v>4</v>
      </c>
      <c r="V286" s="37">
        <v>2</v>
      </c>
    </row>
    <row r="287" spans="1:22" x14ac:dyDescent="0.25">
      <c r="A287" s="30">
        <v>283</v>
      </c>
      <c r="B287" s="31">
        <v>39438</v>
      </c>
      <c r="C287" s="32">
        <v>1</v>
      </c>
      <c r="D287" s="32">
        <v>2</v>
      </c>
      <c r="E287" s="32">
        <v>4</v>
      </c>
      <c r="F287" s="32">
        <v>6</v>
      </c>
      <c r="G287" s="32">
        <v>8</v>
      </c>
      <c r="H287" s="32">
        <v>9</v>
      </c>
      <c r="I287" s="32">
        <v>10</v>
      </c>
      <c r="J287" s="32">
        <v>11</v>
      </c>
      <c r="K287" s="32">
        <v>12</v>
      </c>
      <c r="L287" s="32">
        <v>13</v>
      </c>
      <c r="M287" s="32">
        <v>19</v>
      </c>
      <c r="N287" s="32">
        <v>20</v>
      </c>
      <c r="O287" s="32">
        <v>22</v>
      </c>
      <c r="P287" s="32">
        <v>23</v>
      </c>
      <c r="Q287" s="32">
        <v>24</v>
      </c>
      <c r="R287" s="33">
        <v>125730.62</v>
      </c>
      <c r="S287" s="33">
        <v>747.63</v>
      </c>
      <c r="T287" s="33">
        <v>10</v>
      </c>
      <c r="U287" s="33">
        <v>4</v>
      </c>
      <c r="V287" s="33">
        <v>2</v>
      </c>
    </row>
    <row r="288" spans="1:22" x14ac:dyDescent="0.25">
      <c r="A288" s="34">
        <v>284</v>
      </c>
      <c r="B288" s="35">
        <v>39443</v>
      </c>
      <c r="C288" s="36">
        <v>1</v>
      </c>
      <c r="D288" s="36">
        <v>3</v>
      </c>
      <c r="E288" s="36">
        <v>5</v>
      </c>
      <c r="F288" s="36">
        <v>6</v>
      </c>
      <c r="G288" s="36">
        <v>7</v>
      </c>
      <c r="H288" s="36">
        <v>11</v>
      </c>
      <c r="I288" s="36">
        <v>12</v>
      </c>
      <c r="J288" s="36">
        <v>13</v>
      </c>
      <c r="K288" s="36">
        <v>15</v>
      </c>
      <c r="L288" s="36">
        <v>17</v>
      </c>
      <c r="M288" s="36">
        <v>19</v>
      </c>
      <c r="N288" s="36">
        <v>21</v>
      </c>
      <c r="O288" s="36">
        <v>22</v>
      </c>
      <c r="P288" s="36">
        <v>23</v>
      </c>
      <c r="Q288" s="36">
        <v>25</v>
      </c>
      <c r="R288" s="37">
        <v>51508.88</v>
      </c>
      <c r="S288" s="37">
        <v>45.39</v>
      </c>
      <c r="T288" s="37">
        <v>10</v>
      </c>
      <c r="U288" s="37">
        <v>4</v>
      </c>
      <c r="V288" s="37">
        <v>2</v>
      </c>
    </row>
    <row r="289" spans="1:22" x14ac:dyDescent="0.25">
      <c r="A289" s="30">
        <v>285</v>
      </c>
      <c r="B289" s="31">
        <v>39445</v>
      </c>
      <c r="C289" s="32">
        <v>1</v>
      </c>
      <c r="D289" s="32">
        <v>4</v>
      </c>
      <c r="E289" s="32">
        <v>5</v>
      </c>
      <c r="F289" s="32">
        <v>8</v>
      </c>
      <c r="G289" s="32">
        <v>9</v>
      </c>
      <c r="H289" s="32">
        <v>10</v>
      </c>
      <c r="I289" s="32">
        <v>11</v>
      </c>
      <c r="J289" s="32">
        <v>12</v>
      </c>
      <c r="K289" s="32">
        <v>13</v>
      </c>
      <c r="L289" s="32">
        <v>14</v>
      </c>
      <c r="M289" s="32">
        <v>15</v>
      </c>
      <c r="N289" s="32">
        <v>16</v>
      </c>
      <c r="O289" s="32">
        <v>19</v>
      </c>
      <c r="P289" s="32">
        <v>22</v>
      </c>
      <c r="Q289" s="32">
        <v>23</v>
      </c>
      <c r="R289" s="33">
        <v>231166.67</v>
      </c>
      <c r="S289" s="33">
        <v>879.33</v>
      </c>
      <c r="T289" s="33">
        <v>10</v>
      </c>
      <c r="U289" s="33">
        <v>4</v>
      </c>
      <c r="V289" s="33">
        <v>2</v>
      </c>
    </row>
    <row r="290" spans="1:22" x14ac:dyDescent="0.25">
      <c r="A290" s="34">
        <v>286</v>
      </c>
      <c r="B290" s="35">
        <v>39450</v>
      </c>
      <c r="C290" s="36">
        <v>1</v>
      </c>
      <c r="D290" s="36">
        <v>2</v>
      </c>
      <c r="E290" s="36">
        <v>3</v>
      </c>
      <c r="F290" s="36">
        <v>4</v>
      </c>
      <c r="G290" s="36">
        <v>7</v>
      </c>
      <c r="H290" s="36">
        <v>9</v>
      </c>
      <c r="I290" s="36">
        <v>10</v>
      </c>
      <c r="J290" s="36">
        <v>11</v>
      </c>
      <c r="K290" s="36">
        <v>12</v>
      </c>
      <c r="L290" s="36">
        <v>13</v>
      </c>
      <c r="M290" s="36">
        <v>19</v>
      </c>
      <c r="N290" s="36">
        <v>21</v>
      </c>
      <c r="O290" s="36">
        <v>23</v>
      </c>
      <c r="P290" s="36">
        <v>24</v>
      </c>
      <c r="Q290" s="36">
        <v>25</v>
      </c>
      <c r="R290" s="37">
        <v>224820.4</v>
      </c>
      <c r="S290" s="37">
        <v>396.51</v>
      </c>
      <c r="T290" s="37">
        <v>10</v>
      </c>
      <c r="U290" s="37">
        <v>4</v>
      </c>
      <c r="V290" s="37">
        <v>2</v>
      </c>
    </row>
    <row r="291" spans="1:22" x14ac:dyDescent="0.25">
      <c r="A291" s="30">
        <v>287</v>
      </c>
      <c r="B291" s="31">
        <v>39454</v>
      </c>
      <c r="C291" s="32">
        <v>2</v>
      </c>
      <c r="D291" s="32">
        <v>5</v>
      </c>
      <c r="E291" s="32">
        <v>6</v>
      </c>
      <c r="F291" s="32">
        <v>7</v>
      </c>
      <c r="G291" s="32">
        <v>10</v>
      </c>
      <c r="H291" s="32">
        <v>12</v>
      </c>
      <c r="I291" s="32">
        <v>13</v>
      </c>
      <c r="J291" s="32">
        <v>15</v>
      </c>
      <c r="K291" s="32">
        <v>16</v>
      </c>
      <c r="L291" s="32">
        <v>17</v>
      </c>
      <c r="M291" s="32">
        <v>18</v>
      </c>
      <c r="N291" s="32">
        <v>21</v>
      </c>
      <c r="O291" s="32">
        <v>22</v>
      </c>
      <c r="P291" s="32">
        <v>23</v>
      </c>
      <c r="Q291" s="32">
        <v>25</v>
      </c>
      <c r="R291" s="33">
        <v>270692.90000000002</v>
      </c>
      <c r="S291" s="33">
        <v>1098.5899999999999</v>
      </c>
      <c r="T291" s="33">
        <v>10</v>
      </c>
      <c r="U291" s="33">
        <v>4</v>
      </c>
      <c r="V291" s="33">
        <v>2</v>
      </c>
    </row>
    <row r="292" spans="1:22" x14ac:dyDescent="0.25">
      <c r="A292" s="34">
        <v>288</v>
      </c>
      <c r="B292" s="35">
        <v>39457</v>
      </c>
      <c r="C292" s="36">
        <v>1</v>
      </c>
      <c r="D292" s="36">
        <v>2</v>
      </c>
      <c r="E292" s="36">
        <v>3</v>
      </c>
      <c r="F292" s="36">
        <v>4</v>
      </c>
      <c r="G292" s="36">
        <v>6</v>
      </c>
      <c r="H292" s="36">
        <v>9</v>
      </c>
      <c r="I292" s="36">
        <v>10</v>
      </c>
      <c r="J292" s="36">
        <v>12</v>
      </c>
      <c r="K292" s="36">
        <v>13</v>
      </c>
      <c r="L292" s="36">
        <v>14</v>
      </c>
      <c r="M292" s="36">
        <v>15</v>
      </c>
      <c r="N292" s="36">
        <v>18</v>
      </c>
      <c r="O292" s="36">
        <v>19</v>
      </c>
      <c r="P292" s="36">
        <v>24</v>
      </c>
      <c r="Q292" s="36">
        <v>25</v>
      </c>
      <c r="R292" s="37">
        <v>1112109.33</v>
      </c>
      <c r="S292" s="37">
        <v>945.67</v>
      </c>
      <c r="T292" s="37">
        <v>10</v>
      </c>
      <c r="U292" s="37">
        <v>4</v>
      </c>
      <c r="V292" s="37">
        <v>2</v>
      </c>
    </row>
    <row r="293" spans="1:22" x14ac:dyDescent="0.25">
      <c r="A293" s="30">
        <v>289</v>
      </c>
      <c r="B293" s="31">
        <v>39461</v>
      </c>
      <c r="C293" s="32">
        <v>1</v>
      </c>
      <c r="D293" s="32">
        <v>2</v>
      </c>
      <c r="E293" s="32">
        <v>3</v>
      </c>
      <c r="F293" s="32">
        <v>4</v>
      </c>
      <c r="G293" s="32">
        <v>6</v>
      </c>
      <c r="H293" s="32">
        <v>8</v>
      </c>
      <c r="I293" s="32">
        <v>9</v>
      </c>
      <c r="J293" s="32">
        <v>10</v>
      </c>
      <c r="K293" s="32">
        <v>12</v>
      </c>
      <c r="L293" s="32">
        <v>14</v>
      </c>
      <c r="M293" s="32">
        <v>15</v>
      </c>
      <c r="N293" s="32">
        <v>17</v>
      </c>
      <c r="O293" s="32">
        <v>19</v>
      </c>
      <c r="P293" s="32">
        <v>22</v>
      </c>
      <c r="Q293" s="32">
        <v>24</v>
      </c>
      <c r="R293" s="33">
        <v>63211.34</v>
      </c>
      <c r="S293" s="33">
        <v>266.89999999999998</v>
      </c>
      <c r="T293" s="33">
        <v>10</v>
      </c>
      <c r="U293" s="33">
        <v>4</v>
      </c>
      <c r="V293" s="33">
        <v>2</v>
      </c>
    </row>
    <row r="294" spans="1:22" x14ac:dyDescent="0.25">
      <c r="A294" s="34">
        <v>290</v>
      </c>
      <c r="B294" s="35">
        <v>39464</v>
      </c>
      <c r="C294" s="36">
        <v>1</v>
      </c>
      <c r="D294" s="36">
        <v>2</v>
      </c>
      <c r="E294" s="36">
        <v>5</v>
      </c>
      <c r="F294" s="36">
        <v>6</v>
      </c>
      <c r="G294" s="36">
        <v>7</v>
      </c>
      <c r="H294" s="36">
        <v>9</v>
      </c>
      <c r="I294" s="36">
        <v>11</v>
      </c>
      <c r="J294" s="36">
        <v>12</v>
      </c>
      <c r="K294" s="36">
        <v>13</v>
      </c>
      <c r="L294" s="36">
        <v>14</v>
      </c>
      <c r="M294" s="36">
        <v>17</v>
      </c>
      <c r="N294" s="36">
        <v>20</v>
      </c>
      <c r="O294" s="36">
        <v>21</v>
      </c>
      <c r="P294" s="36">
        <v>22</v>
      </c>
      <c r="Q294" s="36">
        <v>23</v>
      </c>
      <c r="R294" s="37">
        <v>244730.42</v>
      </c>
      <c r="S294" s="37">
        <v>1200.05</v>
      </c>
      <c r="T294" s="37">
        <v>10</v>
      </c>
      <c r="U294" s="37">
        <v>4</v>
      </c>
      <c r="V294" s="37">
        <v>2</v>
      </c>
    </row>
    <row r="295" spans="1:22" x14ac:dyDescent="0.25">
      <c r="A295" s="30">
        <v>291</v>
      </c>
      <c r="B295" s="31">
        <v>39468</v>
      </c>
      <c r="C295" s="32">
        <v>1</v>
      </c>
      <c r="D295" s="32">
        <v>2</v>
      </c>
      <c r="E295" s="32">
        <v>5</v>
      </c>
      <c r="F295" s="32">
        <v>7</v>
      </c>
      <c r="G295" s="32">
        <v>8</v>
      </c>
      <c r="H295" s="32">
        <v>10</v>
      </c>
      <c r="I295" s="32">
        <v>11</v>
      </c>
      <c r="J295" s="32">
        <v>12</v>
      </c>
      <c r="K295" s="32">
        <v>13</v>
      </c>
      <c r="L295" s="32">
        <v>14</v>
      </c>
      <c r="M295" s="32">
        <v>15</v>
      </c>
      <c r="N295" s="32">
        <v>17</v>
      </c>
      <c r="O295" s="32">
        <v>20</v>
      </c>
      <c r="P295" s="32">
        <v>23</v>
      </c>
      <c r="Q295" s="32">
        <v>24</v>
      </c>
      <c r="R295" s="33">
        <v>236637.79</v>
      </c>
      <c r="S295" s="33">
        <v>915.31</v>
      </c>
      <c r="T295" s="33">
        <v>10</v>
      </c>
      <c r="U295" s="33">
        <v>4</v>
      </c>
      <c r="V295" s="33">
        <v>2</v>
      </c>
    </row>
    <row r="296" spans="1:22" x14ac:dyDescent="0.25">
      <c r="A296" s="34">
        <v>292</v>
      </c>
      <c r="B296" s="35">
        <v>39471</v>
      </c>
      <c r="C296" s="36">
        <v>2</v>
      </c>
      <c r="D296" s="36">
        <v>3</v>
      </c>
      <c r="E296" s="36">
        <v>5</v>
      </c>
      <c r="F296" s="36">
        <v>7</v>
      </c>
      <c r="G296" s="36">
        <v>8</v>
      </c>
      <c r="H296" s="36">
        <v>9</v>
      </c>
      <c r="I296" s="36">
        <v>11</v>
      </c>
      <c r="J296" s="36">
        <v>12</v>
      </c>
      <c r="K296" s="36">
        <v>13</v>
      </c>
      <c r="L296" s="36">
        <v>16</v>
      </c>
      <c r="M296" s="36">
        <v>17</v>
      </c>
      <c r="N296" s="36">
        <v>21</v>
      </c>
      <c r="O296" s="36">
        <v>22</v>
      </c>
      <c r="P296" s="36">
        <v>24</v>
      </c>
      <c r="Q296" s="36">
        <v>25</v>
      </c>
      <c r="R296" s="37">
        <v>1210021.45</v>
      </c>
      <c r="S296" s="37">
        <v>1010.88</v>
      </c>
      <c r="T296" s="37">
        <v>10</v>
      </c>
      <c r="U296" s="37">
        <v>4</v>
      </c>
      <c r="V296" s="37">
        <v>2</v>
      </c>
    </row>
    <row r="297" spans="1:22" x14ac:dyDescent="0.25">
      <c r="A297" s="30">
        <v>293</v>
      </c>
      <c r="B297" s="31">
        <v>39475</v>
      </c>
      <c r="C297" s="32">
        <v>1</v>
      </c>
      <c r="D297" s="32">
        <v>2</v>
      </c>
      <c r="E297" s="32">
        <v>3</v>
      </c>
      <c r="F297" s="32">
        <v>6</v>
      </c>
      <c r="G297" s="32">
        <v>9</v>
      </c>
      <c r="H297" s="32">
        <v>12</v>
      </c>
      <c r="I297" s="32">
        <v>13</v>
      </c>
      <c r="J297" s="32">
        <v>14</v>
      </c>
      <c r="K297" s="32">
        <v>15</v>
      </c>
      <c r="L297" s="32">
        <v>18</v>
      </c>
      <c r="M297" s="32">
        <v>19</v>
      </c>
      <c r="N297" s="32">
        <v>22</v>
      </c>
      <c r="O297" s="32">
        <v>23</v>
      </c>
      <c r="P297" s="32">
        <v>24</v>
      </c>
      <c r="Q297" s="32">
        <v>25</v>
      </c>
      <c r="R297" s="33">
        <v>311274.88</v>
      </c>
      <c r="S297" s="33">
        <v>554.30999999999995</v>
      </c>
      <c r="T297" s="33">
        <v>10</v>
      </c>
      <c r="U297" s="33">
        <v>4</v>
      </c>
      <c r="V297" s="33">
        <v>2</v>
      </c>
    </row>
    <row r="298" spans="1:22" x14ac:dyDescent="0.25">
      <c r="A298" s="34">
        <v>294</v>
      </c>
      <c r="B298" s="35">
        <v>39478</v>
      </c>
      <c r="C298" s="36">
        <v>1</v>
      </c>
      <c r="D298" s="36">
        <v>2</v>
      </c>
      <c r="E298" s="36">
        <v>3</v>
      </c>
      <c r="F298" s="36">
        <v>4</v>
      </c>
      <c r="G298" s="36">
        <v>5</v>
      </c>
      <c r="H298" s="36">
        <v>7</v>
      </c>
      <c r="I298" s="36">
        <v>8</v>
      </c>
      <c r="J298" s="36">
        <v>11</v>
      </c>
      <c r="K298" s="36">
        <v>12</v>
      </c>
      <c r="L298" s="36">
        <v>15</v>
      </c>
      <c r="M298" s="36">
        <v>16</v>
      </c>
      <c r="N298" s="36">
        <v>20</v>
      </c>
      <c r="O298" s="36">
        <v>23</v>
      </c>
      <c r="P298" s="36">
        <v>24</v>
      </c>
      <c r="Q298" s="36">
        <v>25</v>
      </c>
      <c r="R298" s="37">
        <v>423387.36</v>
      </c>
      <c r="S298" s="37">
        <v>1206.99</v>
      </c>
      <c r="T298" s="37">
        <v>10</v>
      </c>
      <c r="U298" s="37">
        <v>4</v>
      </c>
      <c r="V298" s="37">
        <v>2</v>
      </c>
    </row>
    <row r="299" spans="1:22" x14ac:dyDescent="0.25">
      <c r="A299" s="30">
        <v>295</v>
      </c>
      <c r="B299" s="31">
        <v>39485</v>
      </c>
      <c r="C299" s="32">
        <v>2</v>
      </c>
      <c r="D299" s="32">
        <v>3</v>
      </c>
      <c r="E299" s="32">
        <v>4</v>
      </c>
      <c r="F299" s="32">
        <v>6</v>
      </c>
      <c r="G299" s="32">
        <v>10</v>
      </c>
      <c r="H299" s="32">
        <v>13</v>
      </c>
      <c r="I299" s="32">
        <v>15</v>
      </c>
      <c r="J299" s="32">
        <v>16</v>
      </c>
      <c r="K299" s="32">
        <v>17</v>
      </c>
      <c r="L299" s="32">
        <v>18</v>
      </c>
      <c r="M299" s="32">
        <v>19</v>
      </c>
      <c r="N299" s="32">
        <v>21</v>
      </c>
      <c r="O299" s="32">
        <v>23</v>
      </c>
      <c r="P299" s="32">
        <v>24</v>
      </c>
      <c r="Q299" s="32">
        <v>25</v>
      </c>
      <c r="R299" s="33">
        <v>710326.08</v>
      </c>
      <c r="S299" s="33">
        <v>1812.06</v>
      </c>
      <c r="T299" s="33">
        <v>10</v>
      </c>
      <c r="U299" s="33">
        <v>4</v>
      </c>
      <c r="V299" s="33">
        <v>2</v>
      </c>
    </row>
    <row r="300" spans="1:22" x14ac:dyDescent="0.25">
      <c r="A300" s="34">
        <v>296</v>
      </c>
      <c r="B300" s="35">
        <v>39489</v>
      </c>
      <c r="C300" s="36">
        <v>2</v>
      </c>
      <c r="D300" s="36">
        <v>3</v>
      </c>
      <c r="E300" s="36">
        <v>6</v>
      </c>
      <c r="F300" s="36">
        <v>7</v>
      </c>
      <c r="G300" s="36">
        <v>8</v>
      </c>
      <c r="H300" s="36">
        <v>11</v>
      </c>
      <c r="I300" s="36">
        <v>12</v>
      </c>
      <c r="J300" s="36">
        <v>14</v>
      </c>
      <c r="K300" s="36">
        <v>15</v>
      </c>
      <c r="L300" s="36">
        <v>16</v>
      </c>
      <c r="M300" s="36">
        <v>17</v>
      </c>
      <c r="N300" s="36">
        <v>18</v>
      </c>
      <c r="O300" s="36">
        <v>19</v>
      </c>
      <c r="P300" s="36">
        <v>22</v>
      </c>
      <c r="Q300" s="36">
        <v>25</v>
      </c>
      <c r="R300" s="37">
        <v>317206.8</v>
      </c>
      <c r="S300" s="37">
        <v>2130.81</v>
      </c>
      <c r="T300" s="37">
        <v>10</v>
      </c>
      <c r="U300" s="37">
        <v>4</v>
      </c>
      <c r="V300" s="37">
        <v>2</v>
      </c>
    </row>
    <row r="301" spans="1:22" x14ac:dyDescent="0.25">
      <c r="A301" s="30">
        <v>297</v>
      </c>
      <c r="B301" s="31">
        <v>39492</v>
      </c>
      <c r="C301" s="32">
        <v>1</v>
      </c>
      <c r="D301" s="32">
        <v>4</v>
      </c>
      <c r="E301" s="32">
        <v>7</v>
      </c>
      <c r="F301" s="32">
        <v>8</v>
      </c>
      <c r="G301" s="32">
        <v>9</v>
      </c>
      <c r="H301" s="32">
        <v>10</v>
      </c>
      <c r="I301" s="32">
        <v>12</v>
      </c>
      <c r="J301" s="32">
        <v>14</v>
      </c>
      <c r="K301" s="32">
        <v>15</v>
      </c>
      <c r="L301" s="32">
        <v>16</v>
      </c>
      <c r="M301" s="32">
        <v>21</v>
      </c>
      <c r="N301" s="32">
        <v>22</v>
      </c>
      <c r="O301" s="32">
        <v>23</v>
      </c>
      <c r="P301" s="32">
        <v>24</v>
      </c>
      <c r="Q301" s="32">
        <v>25</v>
      </c>
      <c r="R301" s="33">
        <v>0</v>
      </c>
      <c r="S301" s="33">
        <v>2388.7600000000002</v>
      </c>
      <c r="T301" s="33">
        <v>10</v>
      </c>
      <c r="U301" s="33">
        <v>4</v>
      </c>
      <c r="V301" s="33">
        <v>2</v>
      </c>
    </row>
    <row r="302" spans="1:22" x14ac:dyDescent="0.25">
      <c r="A302" s="34">
        <v>298</v>
      </c>
      <c r="B302" s="35">
        <v>39496</v>
      </c>
      <c r="C302" s="36">
        <v>1</v>
      </c>
      <c r="D302" s="36">
        <v>3</v>
      </c>
      <c r="E302" s="36">
        <v>4</v>
      </c>
      <c r="F302" s="36">
        <v>6</v>
      </c>
      <c r="G302" s="36">
        <v>7</v>
      </c>
      <c r="H302" s="36">
        <v>8</v>
      </c>
      <c r="I302" s="36">
        <v>11</v>
      </c>
      <c r="J302" s="36">
        <v>12</v>
      </c>
      <c r="K302" s="36">
        <v>13</v>
      </c>
      <c r="L302" s="36">
        <v>14</v>
      </c>
      <c r="M302" s="36">
        <v>15</v>
      </c>
      <c r="N302" s="36">
        <v>16</v>
      </c>
      <c r="O302" s="36">
        <v>21</v>
      </c>
      <c r="P302" s="36">
        <v>22</v>
      </c>
      <c r="Q302" s="36">
        <v>24</v>
      </c>
      <c r="R302" s="37">
        <v>1712831.75</v>
      </c>
      <c r="S302" s="37">
        <v>1972.31</v>
      </c>
      <c r="T302" s="37">
        <v>10</v>
      </c>
      <c r="U302" s="37">
        <v>4</v>
      </c>
      <c r="V302" s="37">
        <v>2</v>
      </c>
    </row>
    <row r="303" spans="1:22" x14ac:dyDescent="0.25">
      <c r="A303" s="30">
        <v>299</v>
      </c>
      <c r="B303" s="31">
        <v>39499</v>
      </c>
      <c r="C303" s="32">
        <v>3</v>
      </c>
      <c r="D303" s="32">
        <v>5</v>
      </c>
      <c r="E303" s="32">
        <v>6</v>
      </c>
      <c r="F303" s="32">
        <v>7</v>
      </c>
      <c r="G303" s="32">
        <v>8</v>
      </c>
      <c r="H303" s="32">
        <v>10</v>
      </c>
      <c r="I303" s="32">
        <v>13</v>
      </c>
      <c r="J303" s="32">
        <v>17</v>
      </c>
      <c r="K303" s="32">
        <v>18</v>
      </c>
      <c r="L303" s="32">
        <v>19</v>
      </c>
      <c r="M303" s="32">
        <v>20</v>
      </c>
      <c r="N303" s="32">
        <v>21</v>
      </c>
      <c r="O303" s="32">
        <v>22</v>
      </c>
      <c r="P303" s="32">
        <v>23</v>
      </c>
      <c r="Q303" s="32">
        <v>24</v>
      </c>
      <c r="R303" s="33">
        <v>1400709.24</v>
      </c>
      <c r="S303" s="33">
        <v>2300.02</v>
      </c>
      <c r="T303" s="33">
        <v>10</v>
      </c>
      <c r="U303" s="33">
        <v>4</v>
      </c>
      <c r="V303" s="33">
        <v>2</v>
      </c>
    </row>
    <row r="304" spans="1:22" x14ac:dyDescent="0.25">
      <c r="A304" s="34">
        <v>300</v>
      </c>
      <c r="B304" s="35">
        <v>39503</v>
      </c>
      <c r="C304" s="36">
        <v>3</v>
      </c>
      <c r="D304" s="36">
        <v>4</v>
      </c>
      <c r="E304" s="36">
        <v>7</v>
      </c>
      <c r="F304" s="36">
        <v>8</v>
      </c>
      <c r="G304" s="36">
        <v>9</v>
      </c>
      <c r="H304" s="36">
        <v>11</v>
      </c>
      <c r="I304" s="36">
        <v>12</v>
      </c>
      <c r="J304" s="36">
        <v>15</v>
      </c>
      <c r="K304" s="36">
        <v>17</v>
      </c>
      <c r="L304" s="36">
        <v>19</v>
      </c>
      <c r="M304" s="36">
        <v>20</v>
      </c>
      <c r="N304" s="36">
        <v>21</v>
      </c>
      <c r="O304" s="36">
        <v>22</v>
      </c>
      <c r="P304" s="36">
        <v>23</v>
      </c>
      <c r="Q304" s="36">
        <v>25</v>
      </c>
      <c r="R304" s="37">
        <v>236323.91</v>
      </c>
      <c r="S304" s="37">
        <v>754.71</v>
      </c>
      <c r="T304" s="37">
        <v>10</v>
      </c>
      <c r="U304" s="37">
        <v>4</v>
      </c>
      <c r="V304" s="37">
        <v>2</v>
      </c>
    </row>
    <row r="305" spans="1:22" x14ac:dyDescent="0.25">
      <c r="A305" s="30">
        <v>301</v>
      </c>
      <c r="B305" s="31">
        <v>39506</v>
      </c>
      <c r="C305" s="32">
        <v>2</v>
      </c>
      <c r="D305" s="32">
        <v>3</v>
      </c>
      <c r="E305" s="32">
        <v>8</v>
      </c>
      <c r="F305" s="32">
        <v>9</v>
      </c>
      <c r="G305" s="32">
        <v>11</v>
      </c>
      <c r="H305" s="32">
        <v>12</v>
      </c>
      <c r="I305" s="32">
        <v>13</v>
      </c>
      <c r="J305" s="32">
        <v>14</v>
      </c>
      <c r="K305" s="32">
        <v>15</v>
      </c>
      <c r="L305" s="32">
        <v>17</v>
      </c>
      <c r="M305" s="32">
        <v>18</v>
      </c>
      <c r="N305" s="32">
        <v>19</v>
      </c>
      <c r="O305" s="32">
        <v>20</v>
      </c>
      <c r="P305" s="32">
        <v>22</v>
      </c>
      <c r="Q305" s="32">
        <v>23</v>
      </c>
      <c r="R305" s="33">
        <v>207255.79</v>
      </c>
      <c r="S305" s="33">
        <v>543.27</v>
      </c>
      <c r="T305" s="33">
        <v>10</v>
      </c>
      <c r="U305" s="33">
        <v>4</v>
      </c>
      <c r="V305" s="33">
        <v>2</v>
      </c>
    </row>
    <row r="306" spans="1:22" x14ac:dyDescent="0.25">
      <c r="A306" s="34">
        <v>302</v>
      </c>
      <c r="B306" s="35">
        <v>39510</v>
      </c>
      <c r="C306" s="36">
        <v>2</v>
      </c>
      <c r="D306" s="36">
        <v>4</v>
      </c>
      <c r="E306" s="36">
        <v>5</v>
      </c>
      <c r="F306" s="36">
        <v>6</v>
      </c>
      <c r="G306" s="36">
        <v>9</v>
      </c>
      <c r="H306" s="36">
        <v>10</v>
      </c>
      <c r="I306" s="36">
        <v>11</v>
      </c>
      <c r="J306" s="36">
        <v>12</v>
      </c>
      <c r="K306" s="36">
        <v>14</v>
      </c>
      <c r="L306" s="36">
        <v>15</v>
      </c>
      <c r="M306" s="36">
        <v>16</v>
      </c>
      <c r="N306" s="36">
        <v>18</v>
      </c>
      <c r="O306" s="36">
        <v>20</v>
      </c>
      <c r="P306" s="36">
        <v>22</v>
      </c>
      <c r="Q306" s="36">
        <v>25</v>
      </c>
      <c r="R306" s="37">
        <v>154317.67000000001</v>
      </c>
      <c r="S306" s="37">
        <v>656.98</v>
      </c>
      <c r="T306" s="37">
        <v>10</v>
      </c>
      <c r="U306" s="37">
        <v>4</v>
      </c>
      <c r="V306" s="37">
        <v>2</v>
      </c>
    </row>
    <row r="307" spans="1:22" x14ac:dyDescent="0.25">
      <c r="A307" s="30">
        <v>303</v>
      </c>
      <c r="B307" s="31">
        <v>39513</v>
      </c>
      <c r="C307" s="32">
        <v>2</v>
      </c>
      <c r="D307" s="32">
        <v>3</v>
      </c>
      <c r="E307" s="32">
        <v>4</v>
      </c>
      <c r="F307" s="32">
        <v>6</v>
      </c>
      <c r="G307" s="32">
        <v>8</v>
      </c>
      <c r="H307" s="32">
        <v>12</v>
      </c>
      <c r="I307" s="32">
        <v>15</v>
      </c>
      <c r="J307" s="32">
        <v>16</v>
      </c>
      <c r="K307" s="32">
        <v>17</v>
      </c>
      <c r="L307" s="32">
        <v>18</v>
      </c>
      <c r="M307" s="32">
        <v>20</v>
      </c>
      <c r="N307" s="32">
        <v>21</v>
      </c>
      <c r="O307" s="32">
        <v>22</v>
      </c>
      <c r="P307" s="32">
        <v>23</v>
      </c>
      <c r="Q307" s="32">
        <v>24</v>
      </c>
      <c r="R307" s="33">
        <v>452508.66</v>
      </c>
      <c r="S307" s="33">
        <v>1696.2</v>
      </c>
      <c r="T307" s="33">
        <v>10</v>
      </c>
      <c r="U307" s="33">
        <v>4</v>
      </c>
      <c r="V307" s="33">
        <v>2</v>
      </c>
    </row>
    <row r="308" spans="1:22" x14ac:dyDescent="0.25">
      <c r="A308" s="34">
        <v>304</v>
      </c>
      <c r="B308" s="35">
        <v>39517</v>
      </c>
      <c r="C308" s="36">
        <v>1</v>
      </c>
      <c r="D308" s="36">
        <v>3</v>
      </c>
      <c r="E308" s="36">
        <v>4</v>
      </c>
      <c r="F308" s="36">
        <v>5</v>
      </c>
      <c r="G308" s="36">
        <v>12</v>
      </c>
      <c r="H308" s="36">
        <v>14</v>
      </c>
      <c r="I308" s="36">
        <v>15</v>
      </c>
      <c r="J308" s="36">
        <v>16</v>
      </c>
      <c r="K308" s="36">
        <v>17</v>
      </c>
      <c r="L308" s="36">
        <v>18</v>
      </c>
      <c r="M308" s="36">
        <v>19</v>
      </c>
      <c r="N308" s="36">
        <v>20</v>
      </c>
      <c r="O308" s="36">
        <v>21</v>
      </c>
      <c r="P308" s="36">
        <v>22</v>
      </c>
      <c r="Q308" s="36">
        <v>25</v>
      </c>
      <c r="R308" s="37">
        <v>0</v>
      </c>
      <c r="S308" s="37">
        <v>2902.1</v>
      </c>
      <c r="T308" s="37">
        <v>10</v>
      </c>
      <c r="U308" s="37">
        <v>4</v>
      </c>
      <c r="V308" s="37">
        <v>2</v>
      </c>
    </row>
    <row r="309" spans="1:22" x14ac:dyDescent="0.25">
      <c r="A309" s="30">
        <v>305</v>
      </c>
      <c r="B309" s="31">
        <v>39520</v>
      </c>
      <c r="C309" s="32">
        <v>2</v>
      </c>
      <c r="D309" s="32">
        <v>3</v>
      </c>
      <c r="E309" s="32">
        <v>4</v>
      </c>
      <c r="F309" s="32">
        <v>5</v>
      </c>
      <c r="G309" s="32">
        <v>8</v>
      </c>
      <c r="H309" s="32">
        <v>10</v>
      </c>
      <c r="I309" s="32">
        <v>11</v>
      </c>
      <c r="J309" s="32">
        <v>12</v>
      </c>
      <c r="K309" s="32">
        <v>13</v>
      </c>
      <c r="L309" s="32">
        <v>18</v>
      </c>
      <c r="M309" s="32">
        <v>20</v>
      </c>
      <c r="N309" s="32">
        <v>21</v>
      </c>
      <c r="O309" s="32">
        <v>22</v>
      </c>
      <c r="P309" s="32">
        <v>24</v>
      </c>
      <c r="Q309" s="32">
        <v>25</v>
      </c>
      <c r="R309" s="33">
        <v>1088299.3799999999</v>
      </c>
      <c r="S309" s="33">
        <v>1108.9000000000001</v>
      </c>
      <c r="T309" s="33">
        <v>10</v>
      </c>
      <c r="U309" s="33">
        <v>4</v>
      </c>
      <c r="V309" s="33">
        <v>2</v>
      </c>
    </row>
    <row r="310" spans="1:22" x14ac:dyDescent="0.25">
      <c r="A310" s="34">
        <v>306</v>
      </c>
      <c r="B310" s="35">
        <v>39524</v>
      </c>
      <c r="C310" s="36">
        <v>1</v>
      </c>
      <c r="D310" s="36">
        <v>2</v>
      </c>
      <c r="E310" s="36">
        <v>4</v>
      </c>
      <c r="F310" s="36">
        <v>5</v>
      </c>
      <c r="G310" s="36">
        <v>8</v>
      </c>
      <c r="H310" s="36">
        <v>11</v>
      </c>
      <c r="I310" s="36">
        <v>12</v>
      </c>
      <c r="J310" s="36">
        <v>13</v>
      </c>
      <c r="K310" s="36">
        <v>14</v>
      </c>
      <c r="L310" s="36">
        <v>15</v>
      </c>
      <c r="M310" s="36">
        <v>16</v>
      </c>
      <c r="N310" s="36">
        <v>18</v>
      </c>
      <c r="O310" s="36">
        <v>19</v>
      </c>
      <c r="P310" s="36">
        <v>20</v>
      </c>
      <c r="Q310" s="36">
        <v>25</v>
      </c>
      <c r="R310" s="37">
        <v>0</v>
      </c>
      <c r="S310" s="37">
        <v>1852.02</v>
      </c>
      <c r="T310" s="37">
        <v>10</v>
      </c>
      <c r="U310" s="37">
        <v>4</v>
      </c>
      <c r="V310" s="37">
        <v>2</v>
      </c>
    </row>
    <row r="311" spans="1:22" x14ac:dyDescent="0.25">
      <c r="A311" s="30">
        <v>307</v>
      </c>
      <c r="B311" s="31">
        <v>39527</v>
      </c>
      <c r="C311" s="32">
        <v>1</v>
      </c>
      <c r="D311" s="32">
        <v>3</v>
      </c>
      <c r="E311" s="32">
        <v>4</v>
      </c>
      <c r="F311" s="32">
        <v>6</v>
      </c>
      <c r="G311" s="32">
        <v>9</v>
      </c>
      <c r="H311" s="32">
        <v>10</v>
      </c>
      <c r="I311" s="32">
        <v>12</v>
      </c>
      <c r="J311" s="32">
        <v>14</v>
      </c>
      <c r="K311" s="32">
        <v>15</v>
      </c>
      <c r="L311" s="32">
        <v>17</v>
      </c>
      <c r="M311" s="32">
        <v>19</v>
      </c>
      <c r="N311" s="32">
        <v>20</v>
      </c>
      <c r="O311" s="32">
        <v>21</v>
      </c>
      <c r="P311" s="32">
        <v>23</v>
      </c>
      <c r="Q311" s="32">
        <v>24</v>
      </c>
      <c r="R311" s="33">
        <v>120368.22</v>
      </c>
      <c r="S311" s="33">
        <v>383.76</v>
      </c>
      <c r="T311" s="33">
        <v>10</v>
      </c>
      <c r="U311" s="33">
        <v>4</v>
      </c>
      <c r="V311" s="33">
        <v>2</v>
      </c>
    </row>
    <row r="312" spans="1:22" x14ac:dyDescent="0.25">
      <c r="A312" s="34">
        <v>308</v>
      </c>
      <c r="B312" s="35">
        <v>39531</v>
      </c>
      <c r="C312" s="36">
        <v>1</v>
      </c>
      <c r="D312" s="36">
        <v>2</v>
      </c>
      <c r="E312" s="36">
        <v>4</v>
      </c>
      <c r="F312" s="36">
        <v>5</v>
      </c>
      <c r="G312" s="36">
        <v>12</v>
      </c>
      <c r="H312" s="36">
        <v>13</v>
      </c>
      <c r="I312" s="36">
        <v>15</v>
      </c>
      <c r="J312" s="36">
        <v>16</v>
      </c>
      <c r="K312" s="36">
        <v>18</v>
      </c>
      <c r="L312" s="36">
        <v>19</v>
      </c>
      <c r="M312" s="36">
        <v>21</v>
      </c>
      <c r="N312" s="36">
        <v>22</v>
      </c>
      <c r="O312" s="36">
        <v>23</v>
      </c>
      <c r="P312" s="36">
        <v>24</v>
      </c>
      <c r="Q312" s="36">
        <v>25</v>
      </c>
      <c r="R312" s="37">
        <v>506005.32</v>
      </c>
      <c r="S312" s="37">
        <v>1060.44</v>
      </c>
      <c r="T312" s="37">
        <v>10</v>
      </c>
      <c r="U312" s="37">
        <v>4</v>
      </c>
      <c r="V312" s="37">
        <v>2</v>
      </c>
    </row>
    <row r="313" spans="1:22" x14ac:dyDescent="0.25">
      <c r="A313" s="30">
        <v>309</v>
      </c>
      <c r="B313" s="31">
        <v>39534</v>
      </c>
      <c r="C313" s="32">
        <v>1</v>
      </c>
      <c r="D313" s="32">
        <v>2</v>
      </c>
      <c r="E313" s="32">
        <v>3</v>
      </c>
      <c r="F313" s="32">
        <v>4</v>
      </c>
      <c r="G313" s="32">
        <v>8</v>
      </c>
      <c r="H313" s="32">
        <v>9</v>
      </c>
      <c r="I313" s="32">
        <v>10</v>
      </c>
      <c r="J313" s="32">
        <v>13</v>
      </c>
      <c r="K313" s="32">
        <v>14</v>
      </c>
      <c r="L313" s="32">
        <v>16</v>
      </c>
      <c r="M313" s="32">
        <v>17</v>
      </c>
      <c r="N313" s="32">
        <v>20</v>
      </c>
      <c r="O313" s="32">
        <v>21</v>
      </c>
      <c r="P313" s="32">
        <v>22</v>
      </c>
      <c r="Q313" s="32">
        <v>24</v>
      </c>
      <c r="R313" s="33">
        <v>694576.96</v>
      </c>
      <c r="S313" s="33">
        <v>1473.64</v>
      </c>
      <c r="T313" s="33">
        <v>10</v>
      </c>
      <c r="U313" s="33">
        <v>4</v>
      </c>
      <c r="V313" s="33">
        <v>2</v>
      </c>
    </row>
    <row r="314" spans="1:22" x14ac:dyDescent="0.25">
      <c r="A314" s="34">
        <v>310</v>
      </c>
      <c r="B314" s="35">
        <v>39538</v>
      </c>
      <c r="C314" s="36">
        <v>2</v>
      </c>
      <c r="D314" s="36">
        <v>3</v>
      </c>
      <c r="E314" s="36">
        <v>5</v>
      </c>
      <c r="F314" s="36">
        <v>9</v>
      </c>
      <c r="G314" s="36">
        <v>10</v>
      </c>
      <c r="H314" s="36">
        <v>11</v>
      </c>
      <c r="I314" s="36">
        <v>14</v>
      </c>
      <c r="J314" s="36">
        <v>15</v>
      </c>
      <c r="K314" s="36">
        <v>16</v>
      </c>
      <c r="L314" s="36">
        <v>17</v>
      </c>
      <c r="M314" s="36">
        <v>18</v>
      </c>
      <c r="N314" s="36">
        <v>19</v>
      </c>
      <c r="O314" s="36">
        <v>21</v>
      </c>
      <c r="P314" s="36">
        <v>23</v>
      </c>
      <c r="Q314" s="36">
        <v>24</v>
      </c>
      <c r="R314" s="37">
        <v>1396694.91</v>
      </c>
      <c r="S314" s="37">
        <v>1408.43</v>
      </c>
      <c r="T314" s="37">
        <v>10</v>
      </c>
      <c r="U314" s="37">
        <v>4</v>
      </c>
      <c r="V314" s="37">
        <v>2</v>
      </c>
    </row>
    <row r="315" spans="1:22" x14ac:dyDescent="0.25">
      <c r="A315" s="30">
        <v>311</v>
      </c>
      <c r="B315" s="31">
        <v>39541</v>
      </c>
      <c r="C315" s="32">
        <v>2</v>
      </c>
      <c r="D315" s="32">
        <v>4</v>
      </c>
      <c r="E315" s="32">
        <v>5</v>
      </c>
      <c r="F315" s="32">
        <v>7</v>
      </c>
      <c r="G315" s="32">
        <v>10</v>
      </c>
      <c r="H315" s="32">
        <v>12</v>
      </c>
      <c r="I315" s="32">
        <v>14</v>
      </c>
      <c r="J315" s="32">
        <v>15</v>
      </c>
      <c r="K315" s="32">
        <v>16</v>
      </c>
      <c r="L315" s="32">
        <v>17</v>
      </c>
      <c r="M315" s="32">
        <v>19</v>
      </c>
      <c r="N315" s="32">
        <v>20</v>
      </c>
      <c r="O315" s="32">
        <v>23</v>
      </c>
      <c r="P315" s="32">
        <v>24</v>
      </c>
      <c r="Q315" s="32">
        <v>25</v>
      </c>
      <c r="R315" s="33">
        <v>133572.09</v>
      </c>
      <c r="S315" s="33">
        <v>791.41</v>
      </c>
      <c r="T315" s="33">
        <v>10</v>
      </c>
      <c r="U315" s="33">
        <v>4</v>
      </c>
      <c r="V315" s="33">
        <v>2</v>
      </c>
    </row>
    <row r="316" spans="1:22" x14ac:dyDescent="0.25">
      <c r="A316" s="34">
        <v>312</v>
      </c>
      <c r="B316" s="35">
        <v>39545</v>
      </c>
      <c r="C316" s="36">
        <v>1</v>
      </c>
      <c r="D316" s="36">
        <v>2</v>
      </c>
      <c r="E316" s="36">
        <v>6</v>
      </c>
      <c r="F316" s="36">
        <v>8</v>
      </c>
      <c r="G316" s="36">
        <v>9</v>
      </c>
      <c r="H316" s="36">
        <v>10</v>
      </c>
      <c r="I316" s="36">
        <v>11</v>
      </c>
      <c r="J316" s="36">
        <v>12</v>
      </c>
      <c r="K316" s="36">
        <v>13</v>
      </c>
      <c r="L316" s="36">
        <v>16</v>
      </c>
      <c r="M316" s="36">
        <v>17</v>
      </c>
      <c r="N316" s="36">
        <v>18</v>
      </c>
      <c r="O316" s="36">
        <v>19</v>
      </c>
      <c r="P316" s="36">
        <v>22</v>
      </c>
      <c r="Q316" s="36">
        <v>25</v>
      </c>
      <c r="R316" s="37">
        <v>1458512.89</v>
      </c>
      <c r="S316" s="37">
        <v>1619.37</v>
      </c>
      <c r="T316" s="37">
        <v>10</v>
      </c>
      <c r="U316" s="37">
        <v>4</v>
      </c>
      <c r="V316" s="37">
        <v>2</v>
      </c>
    </row>
    <row r="317" spans="1:22" x14ac:dyDescent="0.25">
      <c r="A317" s="30">
        <v>313</v>
      </c>
      <c r="B317" s="31">
        <v>39548</v>
      </c>
      <c r="C317" s="32">
        <v>2</v>
      </c>
      <c r="D317" s="32">
        <v>3</v>
      </c>
      <c r="E317" s="32">
        <v>6</v>
      </c>
      <c r="F317" s="32">
        <v>7</v>
      </c>
      <c r="G317" s="32">
        <v>9</v>
      </c>
      <c r="H317" s="32">
        <v>10</v>
      </c>
      <c r="I317" s="32">
        <v>12</v>
      </c>
      <c r="J317" s="32">
        <v>14</v>
      </c>
      <c r="K317" s="32">
        <v>15</v>
      </c>
      <c r="L317" s="32">
        <v>16</v>
      </c>
      <c r="M317" s="32">
        <v>17</v>
      </c>
      <c r="N317" s="32">
        <v>18</v>
      </c>
      <c r="O317" s="32">
        <v>19</v>
      </c>
      <c r="P317" s="32">
        <v>23</v>
      </c>
      <c r="Q317" s="32">
        <v>25</v>
      </c>
      <c r="R317" s="33">
        <v>381993.94</v>
      </c>
      <c r="S317" s="33">
        <v>1077.05</v>
      </c>
      <c r="T317" s="33">
        <v>10</v>
      </c>
      <c r="U317" s="33">
        <v>4</v>
      </c>
      <c r="V317" s="33">
        <v>2</v>
      </c>
    </row>
    <row r="318" spans="1:22" x14ac:dyDescent="0.25">
      <c r="A318" s="34">
        <v>314</v>
      </c>
      <c r="B318" s="35">
        <v>39552</v>
      </c>
      <c r="C318" s="36">
        <v>1</v>
      </c>
      <c r="D318" s="36">
        <v>2</v>
      </c>
      <c r="E318" s="36">
        <v>5</v>
      </c>
      <c r="F318" s="36">
        <v>6</v>
      </c>
      <c r="G318" s="36">
        <v>8</v>
      </c>
      <c r="H318" s="36">
        <v>9</v>
      </c>
      <c r="I318" s="36">
        <v>11</v>
      </c>
      <c r="J318" s="36">
        <v>12</v>
      </c>
      <c r="K318" s="36">
        <v>13</v>
      </c>
      <c r="L318" s="36">
        <v>14</v>
      </c>
      <c r="M318" s="36">
        <v>15</v>
      </c>
      <c r="N318" s="36">
        <v>19</v>
      </c>
      <c r="O318" s="36">
        <v>20</v>
      </c>
      <c r="P318" s="36">
        <v>21</v>
      </c>
      <c r="Q318" s="36">
        <v>22</v>
      </c>
      <c r="R318" s="37">
        <v>1364366.67</v>
      </c>
      <c r="S318" s="37">
        <v>1249.42</v>
      </c>
      <c r="T318" s="37">
        <v>10</v>
      </c>
      <c r="U318" s="37">
        <v>4</v>
      </c>
      <c r="V318" s="37">
        <v>2</v>
      </c>
    </row>
    <row r="319" spans="1:22" x14ac:dyDescent="0.25">
      <c r="A319" s="30">
        <v>315</v>
      </c>
      <c r="B319" s="31">
        <v>39555</v>
      </c>
      <c r="C319" s="32">
        <v>2</v>
      </c>
      <c r="D319" s="32">
        <v>3</v>
      </c>
      <c r="E319" s="32">
        <v>5</v>
      </c>
      <c r="F319" s="32">
        <v>6</v>
      </c>
      <c r="G319" s="32">
        <v>8</v>
      </c>
      <c r="H319" s="32">
        <v>11</v>
      </c>
      <c r="I319" s="32">
        <v>13</v>
      </c>
      <c r="J319" s="32">
        <v>14</v>
      </c>
      <c r="K319" s="32">
        <v>16</v>
      </c>
      <c r="L319" s="32">
        <v>17</v>
      </c>
      <c r="M319" s="32">
        <v>19</v>
      </c>
      <c r="N319" s="32">
        <v>20</v>
      </c>
      <c r="O319" s="32">
        <v>21</v>
      </c>
      <c r="P319" s="32">
        <v>23</v>
      </c>
      <c r="Q319" s="32">
        <v>24</v>
      </c>
      <c r="R319" s="33">
        <v>125445.39</v>
      </c>
      <c r="S319" s="33">
        <v>497.8</v>
      </c>
      <c r="T319" s="33">
        <v>10</v>
      </c>
      <c r="U319" s="33">
        <v>4</v>
      </c>
      <c r="V319" s="33">
        <v>2</v>
      </c>
    </row>
    <row r="320" spans="1:22" x14ac:dyDescent="0.25">
      <c r="A320" s="34">
        <v>316</v>
      </c>
      <c r="B320" s="35">
        <v>39560</v>
      </c>
      <c r="C320" s="36">
        <v>1</v>
      </c>
      <c r="D320" s="36">
        <v>3</v>
      </c>
      <c r="E320" s="36">
        <v>4</v>
      </c>
      <c r="F320" s="36">
        <v>6</v>
      </c>
      <c r="G320" s="36">
        <v>7</v>
      </c>
      <c r="H320" s="36">
        <v>8</v>
      </c>
      <c r="I320" s="36">
        <v>10</v>
      </c>
      <c r="J320" s="36">
        <v>12</v>
      </c>
      <c r="K320" s="36">
        <v>13</v>
      </c>
      <c r="L320" s="36">
        <v>14</v>
      </c>
      <c r="M320" s="36">
        <v>15</v>
      </c>
      <c r="N320" s="36">
        <v>18</v>
      </c>
      <c r="O320" s="36">
        <v>19</v>
      </c>
      <c r="P320" s="36">
        <v>23</v>
      </c>
      <c r="Q320" s="36">
        <v>24</v>
      </c>
      <c r="R320" s="37">
        <v>847060.95</v>
      </c>
      <c r="S320" s="37">
        <v>836.47</v>
      </c>
      <c r="T320" s="37">
        <v>10</v>
      </c>
      <c r="U320" s="37">
        <v>4</v>
      </c>
      <c r="V320" s="37">
        <v>2</v>
      </c>
    </row>
    <row r="321" spans="1:22" x14ac:dyDescent="0.25">
      <c r="A321" s="30">
        <v>317</v>
      </c>
      <c r="B321" s="31">
        <v>39562</v>
      </c>
      <c r="C321" s="32">
        <v>1</v>
      </c>
      <c r="D321" s="32">
        <v>2</v>
      </c>
      <c r="E321" s="32">
        <v>4</v>
      </c>
      <c r="F321" s="32">
        <v>5</v>
      </c>
      <c r="G321" s="32">
        <v>8</v>
      </c>
      <c r="H321" s="32">
        <v>9</v>
      </c>
      <c r="I321" s="32">
        <v>11</v>
      </c>
      <c r="J321" s="32">
        <v>14</v>
      </c>
      <c r="K321" s="32">
        <v>16</v>
      </c>
      <c r="L321" s="32">
        <v>18</v>
      </c>
      <c r="M321" s="32">
        <v>19</v>
      </c>
      <c r="N321" s="32">
        <v>21</v>
      </c>
      <c r="O321" s="32">
        <v>22</v>
      </c>
      <c r="P321" s="32">
        <v>24</v>
      </c>
      <c r="Q321" s="32">
        <v>25</v>
      </c>
      <c r="R321" s="33">
        <v>367450.06</v>
      </c>
      <c r="S321" s="33">
        <v>1024.8</v>
      </c>
      <c r="T321" s="33">
        <v>10</v>
      </c>
      <c r="U321" s="33">
        <v>4</v>
      </c>
      <c r="V321" s="33">
        <v>2</v>
      </c>
    </row>
    <row r="322" spans="1:22" x14ac:dyDescent="0.25">
      <c r="A322" s="34">
        <v>318</v>
      </c>
      <c r="B322" s="35">
        <v>39566</v>
      </c>
      <c r="C322" s="36">
        <v>3</v>
      </c>
      <c r="D322" s="36">
        <v>4</v>
      </c>
      <c r="E322" s="36">
        <v>5</v>
      </c>
      <c r="F322" s="36">
        <v>6</v>
      </c>
      <c r="G322" s="36">
        <v>9</v>
      </c>
      <c r="H322" s="36">
        <v>11</v>
      </c>
      <c r="I322" s="36">
        <v>12</v>
      </c>
      <c r="J322" s="36">
        <v>13</v>
      </c>
      <c r="K322" s="36">
        <v>14</v>
      </c>
      <c r="L322" s="36">
        <v>15</v>
      </c>
      <c r="M322" s="36">
        <v>16</v>
      </c>
      <c r="N322" s="36">
        <v>18</v>
      </c>
      <c r="O322" s="36">
        <v>21</v>
      </c>
      <c r="P322" s="36">
        <v>23</v>
      </c>
      <c r="Q322" s="36">
        <v>25</v>
      </c>
      <c r="R322" s="37">
        <v>290530.52</v>
      </c>
      <c r="S322" s="37">
        <v>1160.96</v>
      </c>
      <c r="T322" s="37">
        <v>10</v>
      </c>
      <c r="U322" s="37">
        <v>4</v>
      </c>
      <c r="V322" s="37">
        <v>2</v>
      </c>
    </row>
    <row r="323" spans="1:22" x14ac:dyDescent="0.25">
      <c r="A323" s="30">
        <v>319</v>
      </c>
      <c r="B323" s="31">
        <v>39570</v>
      </c>
      <c r="C323" s="32">
        <v>1</v>
      </c>
      <c r="D323" s="32">
        <v>3</v>
      </c>
      <c r="E323" s="32">
        <v>4</v>
      </c>
      <c r="F323" s="32">
        <v>6</v>
      </c>
      <c r="G323" s="32">
        <v>8</v>
      </c>
      <c r="H323" s="32">
        <v>9</v>
      </c>
      <c r="I323" s="32">
        <v>10</v>
      </c>
      <c r="J323" s="32">
        <v>12</v>
      </c>
      <c r="K323" s="32">
        <v>14</v>
      </c>
      <c r="L323" s="32">
        <v>16</v>
      </c>
      <c r="M323" s="32">
        <v>17</v>
      </c>
      <c r="N323" s="32">
        <v>19</v>
      </c>
      <c r="O323" s="32">
        <v>20</v>
      </c>
      <c r="P323" s="32">
        <v>23</v>
      </c>
      <c r="Q323" s="32">
        <v>24</v>
      </c>
      <c r="R323" s="33">
        <v>129225.31</v>
      </c>
      <c r="S323" s="33">
        <v>516.21</v>
      </c>
      <c r="T323" s="33">
        <v>10</v>
      </c>
      <c r="U323" s="33">
        <v>4</v>
      </c>
      <c r="V323" s="33">
        <v>2</v>
      </c>
    </row>
    <row r="324" spans="1:22" x14ac:dyDescent="0.25">
      <c r="A324" s="34">
        <v>320</v>
      </c>
      <c r="B324" s="35">
        <v>39573</v>
      </c>
      <c r="C324" s="36">
        <v>1</v>
      </c>
      <c r="D324" s="36">
        <v>3</v>
      </c>
      <c r="E324" s="36">
        <v>6</v>
      </c>
      <c r="F324" s="36">
        <v>9</v>
      </c>
      <c r="G324" s="36">
        <v>11</v>
      </c>
      <c r="H324" s="36">
        <v>12</v>
      </c>
      <c r="I324" s="36">
        <v>14</v>
      </c>
      <c r="J324" s="36">
        <v>15</v>
      </c>
      <c r="K324" s="36">
        <v>17</v>
      </c>
      <c r="L324" s="36">
        <v>18</v>
      </c>
      <c r="M324" s="36">
        <v>19</v>
      </c>
      <c r="N324" s="36">
        <v>21</v>
      </c>
      <c r="O324" s="36">
        <v>22</v>
      </c>
      <c r="P324" s="36">
        <v>23</v>
      </c>
      <c r="Q324" s="36">
        <v>25</v>
      </c>
      <c r="R324" s="37">
        <v>316958.56</v>
      </c>
      <c r="S324" s="37">
        <v>826.61</v>
      </c>
      <c r="T324" s="37">
        <v>10</v>
      </c>
      <c r="U324" s="37">
        <v>4</v>
      </c>
      <c r="V324" s="37">
        <v>2</v>
      </c>
    </row>
    <row r="325" spans="1:22" x14ac:dyDescent="0.25">
      <c r="A325" s="30">
        <v>321</v>
      </c>
      <c r="B325" s="31">
        <v>39576</v>
      </c>
      <c r="C325" s="32">
        <v>2</v>
      </c>
      <c r="D325" s="32">
        <v>3</v>
      </c>
      <c r="E325" s="32">
        <v>4</v>
      </c>
      <c r="F325" s="32">
        <v>9</v>
      </c>
      <c r="G325" s="32">
        <v>10</v>
      </c>
      <c r="H325" s="32">
        <v>11</v>
      </c>
      <c r="I325" s="32">
        <v>12</v>
      </c>
      <c r="J325" s="32">
        <v>13</v>
      </c>
      <c r="K325" s="32">
        <v>14</v>
      </c>
      <c r="L325" s="32">
        <v>16</v>
      </c>
      <c r="M325" s="32">
        <v>17</v>
      </c>
      <c r="N325" s="32">
        <v>18</v>
      </c>
      <c r="O325" s="32">
        <v>20</v>
      </c>
      <c r="P325" s="32">
        <v>24</v>
      </c>
      <c r="Q325" s="32">
        <v>25</v>
      </c>
      <c r="R325" s="33">
        <v>1308152.1499999999</v>
      </c>
      <c r="S325" s="33">
        <v>1544.46</v>
      </c>
      <c r="T325" s="33">
        <v>10</v>
      </c>
      <c r="U325" s="33">
        <v>4</v>
      </c>
      <c r="V325" s="33">
        <v>2</v>
      </c>
    </row>
    <row r="326" spans="1:22" x14ac:dyDescent="0.25">
      <c r="A326" s="34">
        <v>322</v>
      </c>
      <c r="B326" s="35">
        <v>39580</v>
      </c>
      <c r="C326" s="36">
        <v>1</v>
      </c>
      <c r="D326" s="36">
        <v>2</v>
      </c>
      <c r="E326" s="36">
        <v>3</v>
      </c>
      <c r="F326" s="36">
        <v>5</v>
      </c>
      <c r="G326" s="36">
        <v>7</v>
      </c>
      <c r="H326" s="36">
        <v>12</v>
      </c>
      <c r="I326" s="36">
        <v>13</v>
      </c>
      <c r="J326" s="36">
        <v>15</v>
      </c>
      <c r="K326" s="36">
        <v>16</v>
      </c>
      <c r="L326" s="36">
        <v>17</v>
      </c>
      <c r="M326" s="36">
        <v>18</v>
      </c>
      <c r="N326" s="36">
        <v>20</v>
      </c>
      <c r="O326" s="36">
        <v>21</v>
      </c>
      <c r="P326" s="36">
        <v>23</v>
      </c>
      <c r="Q326" s="36">
        <v>24</v>
      </c>
      <c r="R326" s="37">
        <v>606827.96</v>
      </c>
      <c r="S326" s="37">
        <v>1021.89</v>
      </c>
      <c r="T326" s="37">
        <v>10</v>
      </c>
      <c r="U326" s="37">
        <v>4</v>
      </c>
      <c r="V326" s="37">
        <v>2</v>
      </c>
    </row>
    <row r="327" spans="1:22" x14ac:dyDescent="0.25">
      <c r="A327" s="30">
        <v>323</v>
      </c>
      <c r="B327" s="31">
        <v>39583</v>
      </c>
      <c r="C327" s="32">
        <v>1</v>
      </c>
      <c r="D327" s="32">
        <v>2</v>
      </c>
      <c r="E327" s="32">
        <v>3</v>
      </c>
      <c r="F327" s="32">
        <v>4</v>
      </c>
      <c r="G327" s="32">
        <v>6</v>
      </c>
      <c r="H327" s="32">
        <v>7</v>
      </c>
      <c r="I327" s="32">
        <v>9</v>
      </c>
      <c r="J327" s="32">
        <v>10</v>
      </c>
      <c r="K327" s="32">
        <v>14</v>
      </c>
      <c r="L327" s="32">
        <v>17</v>
      </c>
      <c r="M327" s="32">
        <v>19</v>
      </c>
      <c r="N327" s="32">
        <v>20</v>
      </c>
      <c r="O327" s="32">
        <v>21</v>
      </c>
      <c r="P327" s="32">
        <v>23</v>
      </c>
      <c r="Q327" s="32">
        <v>25</v>
      </c>
      <c r="R327" s="33">
        <v>1207120.3600000001</v>
      </c>
      <c r="S327" s="33">
        <v>1429.11</v>
      </c>
      <c r="T327" s="33">
        <v>10</v>
      </c>
      <c r="U327" s="33">
        <v>4</v>
      </c>
      <c r="V327" s="33">
        <v>2</v>
      </c>
    </row>
    <row r="328" spans="1:22" x14ac:dyDescent="0.25">
      <c r="A328" s="34">
        <v>324</v>
      </c>
      <c r="B328" s="35">
        <v>39587</v>
      </c>
      <c r="C328" s="36">
        <v>1</v>
      </c>
      <c r="D328" s="36">
        <v>2</v>
      </c>
      <c r="E328" s="36">
        <v>3</v>
      </c>
      <c r="F328" s="36">
        <v>4</v>
      </c>
      <c r="G328" s="36">
        <v>6</v>
      </c>
      <c r="H328" s="36">
        <v>7</v>
      </c>
      <c r="I328" s="36">
        <v>8</v>
      </c>
      <c r="J328" s="36">
        <v>9</v>
      </c>
      <c r="K328" s="36">
        <v>10</v>
      </c>
      <c r="L328" s="36">
        <v>12</v>
      </c>
      <c r="M328" s="36">
        <v>16</v>
      </c>
      <c r="N328" s="36">
        <v>20</v>
      </c>
      <c r="O328" s="36">
        <v>21</v>
      </c>
      <c r="P328" s="36">
        <v>23</v>
      </c>
      <c r="Q328" s="36">
        <v>24</v>
      </c>
      <c r="R328" s="37">
        <v>377040.37</v>
      </c>
      <c r="S328" s="37">
        <v>2228.81</v>
      </c>
      <c r="T328" s="37">
        <v>10</v>
      </c>
      <c r="U328" s="37">
        <v>4</v>
      </c>
      <c r="V328" s="37">
        <v>2</v>
      </c>
    </row>
    <row r="329" spans="1:22" x14ac:dyDescent="0.25">
      <c r="A329" s="30">
        <v>325</v>
      </c>
      <c r="B329" s="31">
        <v>39591</v>
      </c>
      <c r="C329" s="32">
        <v>1</v>
      </c>
      <c r="D329" s="32">
        <v>2</v>
      </c>
      <c r="E329" s="32">
        <v>4</v>
      </c>
      <c r="F329" s="32">
        <v>5</v>
      </c>
      <c r="G329" s="32">
        <v>6</v>
      </c>
      <c r="H329" s="32">
        <v>7</v>
      </c>
      <c r="I329" s="32">
        <v>10</v>
      </c>
      <c r="J329" s="32">
        <v>14</v>
      </c>
      <c r="K329" s="32">
        <v>15</v>
      </c>
      <c r="L329" s="32">
        <v>19</v>
      </c>
      <c r="M329" s="32">
        <v>20</v>
      </c>
      <c r="N329" s="32">
        <v>22</v>
      </c>
      <c r="O329" s="32">
        <v>23</v>
      </c>
      <c r="P329" s="32">
        <v>24</v>
      </c>
      <c r="Q329" s="32">
        <v>25</v>
      </c>
      <c r="R329" s="33">
        <v>0</v>
      </c>
      <c r="S329" s="33">
        <v>2041.78</v>
      </c>
      <c r="T329" s="33">
        <v>10</v>
      </c>
      <c r="U329" s="33">
        <v>4</v>
      </c>
      <c r="V329" s="33">
        <v>2</v>
      </c>
    </row>
    <row r="330" spans="1:22" x14ac:dyDescent="0.25">
      <c r="A330" s="34">
        <v>326</v>
      </c>
      <c r="B330" s="35">
        <v>39594</v>
      </c>
      <c r="C330" s="36">
        <v>1</v>
      </c>
      <c r="D330" s="36">
        <v>2</v>
      </c>
      <c r="E330" s="36">
        <v>4</v>
      </c>
      <c r="F330" s="36">
        <v>6</v>
      </c>
      <c r="G330" s="36">
        <v>7</v>
      </c>
      <c r="H330" s="36">
        <v>8</v>
      </c>
      <c r="I330" s="36">
        <v>10</v>
      </c>
      <c r="J330" s="36">
        <v>11</v>
      </c>
      <c r="K330" s="36">
        <v>12</v>
      </c>
      <c r="L330" s="36">
        <v>13</v>
      </c>
      <c r="M330" s="36">
        <v>15</v>
      </c>
      <c r="N330" s="36">
        <v>17</v>
      </c>
      <c r="O330" s="36">
        <v>18</v>
      </c>
      <c r="P330" s="36">
        <v>24</v>
      </c>
      <c r="Q330" s="36">
        <v>25</v>
      </c>
      <c r="R330" s="37">
        <v>845942.74</v>
      </c>
      <c r="S330" s="37">
        <v>1125.3900000000001</v>
      </c>
      <c r="T330" s="37">
        <v>10</v>
      </c>
      <c r="U330" s="37">
        <v>4</v>
      </c>
      <c r="V330" s="37">
        <v>2</v>
      </c>
    </row>
    <row r="331" spans="1:22" x14ac:dyDescent="0.25">
      <c r="A331" s="30">
        <v>327</v>
      </c>
      <c r="B331" s="31">
        <v>39597</v>
      </c>
      <c r="C331" s="32">
        <v>1</v>
      </c>
      <c r="D331" s="32">
        <v>2</v>
      </c>
      <c r="E331" s="32">
        <v>3</v>
      </c>
      <c r="F331" s="32">
        <v>4</v>
      </c>
      <c r="G331" s="32">
        <v>8</v>
      </c>
      <c r="H331" s="32">
        <v>12</v>
      </c>
      <c r="I331" s="32">
        <v>13</v>
      </c>
      <c r="J331" s="32">
        <v>14</v>
      </c>
      <c r="K331" s="32">
        <v>15</v>
      </c>
      <c r="L331" s="32">
        <v>16</v>
      </c>
      <c r="M331" s="32">
        <v>17</v>
      </c>
      <c r="N331" s="32">
        <v>18</v>
      </c>
      <c r="O331" s="32">
        <v>19</v>
      </c>
      <c r="P331" s="32">
        <v>21</v>
      </c>
      <c r="Q331" s="32">
        <v>23</v>
      </c>
      <c r="R331" s="33">
        <v>241255.81</v>
      </c>
      <c r="S331" s="33">
        <v>989.43</v>
      </c>
      <c r="T331" s="33">
        <v>10</v>
      </c>
      <c r="U331" s="33">
        <v>4</v>
      </c>
      <c r="V331" s="33">
        <v>2</v>
      </c>
    </row>
    <row r="332" spans="1:22" x14ac:dyDescent="0.25">
      <c r="A332" s="34">
        <v>328</v>
      </c>
      <c r="B332" s="35">
        <v>39601</v>
      </c>
      <c r="C332" s="36">
        <v>2</v>
      </c>
      <c r="D332" s="36">
        <v>3</v>
      </c>
      <c r="E332" s="36">
        <v>4</v>
      </c>
      <c r="F332" s="36">
        <v>5</v>
      </c>
      <c r="G332" s="36">
        <v>11</v>
      </c>
      <c r="H332" s="36">
        <v>12</v>
      </c>
      <c r="I332" s="36">
        <v>13</v>
      </c>
      <c r="J332" s="36">
        <v>15</v>
      </c>
      <c r="K332" s="36">
        <v>18</v>
      </c>
      <c r="L332" s="36">
        <v>19</v>
      </c>
      <c r="M332" s="36">
        <v>21</v>
      </c>
      <c r="N332" s="36">
        <v>22</v>
      </c>
      <c r="O332" s="36">
        <v>23</v>
      </c>
      <c r="P332" s="36">
        <v>24</v>
      </c>
      <c r="Q332" s="36">
        <v>25</v>
      </c>
      <c r="R332" s="37">
        <v>557712.09</v>
      </c>
      <c r="S332" s="37">
        <v>726.51</v>
      </c>
      <c r="T332" s="37">
        <v>10</v>
      </c>
      <c r="U332" s="37">
        <v>4</v>
      </c>
      <c r="V332" s="37">
        <v>2</v>
      </c>
    </row>
    <row r="333" spans="1:22" x14ac:dyDescent="0.25">
      <c r="A333" s="30">
        <v>329</v>
      </c>
      <c r="B333" s="31">
        <v>39604</v>
      </c>
      <c r="C333" s="32">
        <v>1</v>
      </c>
      <c r="D333" s="32">
        <v>2</v>
      </c>
      <c r="E333" s="32">
        <v>3</v>
      </c>
      <c r="F333" s="32">
        <v>4</v>
      </c>
      <c r="G333" s="32">
        <v>8</v>
      </c>
      <c r="H333" s="32">
        <v>9</v>
      </c>
      <c r="I333" s="32">
        <v>13</v>
      </c>
      <c r="J333" s="32">
        <v>14</v>
      </c>
      <c r="K333" s="32">
        <v>17</v>
      </c>
      <c r="L333" s="32">
        <v>18</v>
      </c>
      <c r="M333" s="32">
        <v>20</v>
      </c>
      <c r="N333" s="32">
        <v>21</v>
      </c>
      <c r="O333" s="32">
        <v>23</v>
      </c>
      <c r="P333" s="32">
        <v>24</v>
      </c>
      <c r="Q333" s="32">
        <v>25</v>
      </c>
      <c r="R333" s="33">
        <v>214440.72</v>
      </c>
      <c r="S333" s="33">
        <v>758.28</v>
      </c>
      <c r="T333" s="33">
        <v>10</v>
      </c>
      <c r="U333" s="33">
        <v>4</v>
      </c>
      <c r="V333" s="33">
        <v>2</v>
      </c>
    </row>
    <row r="334" spans="1:22" x14ac:dyDescent="0.25">
      <c r="A334" s="34">
        <v>330</v>
      </c>
      <c r="B334" s="35">
        <v>39608</v>
      </c>
      <c r="C334" s="36">
        <v>1</v>
      </c>
      <c r="D334" s="36">
        <v>2</v>
      </c>
      <c r="E334" s="36">
        <v>5</v>
      </c>
      <c r="F334" s="36">
        <v>6</v>
      </c>
      <c r="G334" s="36">
        <v>9</v>
      </c>
      <c r="H334" s="36">
        <v>12</v>
      </c>
      <c r="I334" s="36">
        <v>14</v>
      </c>
      <c r="J334" s="36">
        <v>15</v>
      </c>
      <c r="K334" s="36">
        <v>17</v>
      </c>
      <c r="L334" s="36">
        <v>18</v>
      </c>
      <c r="M334" s="36">
        <v>19</v>
      </c>
      <c r="N334" s="36">
        <v>22</v>
      </c>
      <c r="O334" s="36">
        <v>23</v>
      </c>
      <c r="P334" s="36">
        <v>24</v>
      </c>
      <c r="Q334" s="36">
        <v>25</v>
      </c>
      <c r="R334" s="37">
        <v>232346.13</v>
      </c>
      <c r="S334" s="37">
        <v>674.64</v>
      </c>
      <c r="T334" s="37">
        <v>10</v>
      </c>
      <c r="U334" s="37">
        <v>4</v>
      </c>
      <c r="V334" s="37">
        <v>2</v>
      </c>
    </row>
    <row r="335" spans="1:22" x14ac:dyDescent="0.25">
      <c r="A335" s="30">
        <v>331</v>
      </c>
      <c r="B335" s="31">
        <v>39611</v>
      </c>
      <c r="C335" s="32">
        <v>1</v>
      </c>
      <c r="D335" s="32">
        <v>3</v>
      </c>
      <c r="E335" s="32">
        <v>5</v>
      </c>
      <c r="F335" s="32">
        <v>6</v>
      </c>
      <c r="G335" s="32">
        <v>7</v>
      </c>
      <c r="H335" s="32">
        <v>12</v>
      </c>
      <c r="I335" s="32">
        <v>13</v>
      </c>
      <c r="J335" s="32">
        <v>15</v>
      </c>
      <c r="K335" s="32">
        <v>16</v>
      </c>
      <c r="L335" s="32">
        <v>18</v>
      </c>
      <c r="M335" s="32">
        <v>19</v>
      </c>
      <c r="N335" s="32">
        <v>21</v>
      </c>
      <c r="O335" s="32">
        <v>22</v>
      </c>
      <c r="P335" s="32">
        <v>23</v>
      </c>
      <c r="Q335" s="32">
        <v>25</v>
      </c>
      <c r="R335" s="33">
        <v>126426.54</v>
      </c>
      <c r="S335" s="33">
        <v>312.16000000000003</v>
      </c>
      <c r="T335" s="33">
        <v>10</v>
      </c>
      <c r="U335" s="33">
        <v>4</v>
      </c>
      <c r="V335" s="33">
        <v>2</v>
      </c>
    </row>
    <row r="336" spans="1:22" x14ac:dyDescent="0.25">
      <c r="A336" s="34">
        <v>332</v>
      </c>
      <c r="B336" s="35">
        <v>39615</v>
      </c>
      <c r="C336" s="36">
        <v>2</v>
      </c>
      <c r="D336" s="36">
        <v>3</v>
      </c>
      <c r="E336" s="36">
        <v>5</v>
      </c>
      <c r="F336" s="36">
        <v>6</v>
      </c>
      <c r="G336" s="36">
        <v>7</v>
      </c>
      <c r="H336" s="36">
        <v>10</v>
      </c>
      <c r="I336" s="36">
        <v>11</v>
      </c>
      <c r="J336" s="36">
        <v>12</v>
      </c>
      <c r="K336" s="36">
        <v>14</v>
      </c>
      <c r="L336" s="36">
        <v>19</v>
      </c>
      <c r="M336" s="36">
        <v>20</v>
      </c>
      <c r="N336" s="36">
        <v>21</v>
      </c>
      <c r="O336" s="36">
        <v>23</v>
      </c>
      <c r="P336" s="36">
        <v>24</v>
      </c>
      <c r="Q336" s="36">
        <v>25</v>
      </c>
      <c r="R336" s="37">
        <v>392555.41</v>
      </c>
      <c r="S336" s="37">
        <v>1316.94</v>
      </c>
      <c r="T336" s="37">
        <v>10</v>
      </c>
      <c r="U336" s="37">
        <v>4</v>
      </c>
      <c r="V336" s="37">
        <v>2</v>
      </c>
    </row>
    <row r="337" spans="1:22" x14ac:dyDescent="0.25">
      <c r="A337" s="30">
        <v>333</v>
      </c>
      <c r="B337" s="31">
        <v>39618</v>
      </c>
      <c r="C337" s="32">
        <v>1</v>
      </c>
      <c r="D337" s="32">
        <v>2</v>
      </c>
      <c r="E337" s="32">
        <v>5</v>
      </c>
      <c r="F337" s="32">
        <v>6</v>
      </c>
      <c r="G337" s="32">
        <v>9</v>
      </c>
      <c r="H337" s="32">
        <v>11</v>
      </c>
      <c r="I337" s="32">
        <v>12</v>
      </c>
      <c r="J337" s="32">
        <v>13</v>
      </c>
      <c r="K337" s="32">
        <v>14</v>
      </c>
      <c r="L337" s="32">
        <v>15</v>
      </c>
      <c r="M337" s="32">
        <v>16</v>
      </c>
      <c r="N337" s="32">
        <v>18</v>
      </c>
      <c r="O337" s="32">
        <v>21</v>
      </c>
      <c r="P337" s="32">
        <v>23</v>
      </c>
      <c r="Q337" s="32">
        <v>25</v>
      </c>
      <c r="R337" s="33">
        <v>69149.3</v>
      </c>
      <c r="S337" s="33">
        <v>454.85</v>
      </c>
      <c r="T337" s="33">
        <v>10</v>
      </c>
      <c r="U337" s="33">
        <v>4</v>
      </c>
      <c r="V337" s="33">
        <v>2</v>
      </c>
    </row>
    <row r="338" spans="1:22" x14ac:dyDescent="0.25">
      <c r="A338" s="34">
        <v>334</v>
      </c>
      <c r="B338" s="35">
        <v>39622</v>
      </c>
      <c r="C338" s="36">
        <v>1</v>
      </c>
      <c r="D338" s="36">
        <v>2</v>
      </c>
      <c r="E338" s="36">
        <v>6</v>
      </c>
      <c r="F338" s="36">
        <v>7</v>
      </c>
      <c r="G338" s="36">
        <v>8</v>
      </c>
      <c r="H338" s="36">
        <v>11</v>
      </c>
      <c r="I338" s="36">
        <v>13</v>
      </c>
      <c r="J338" s="36">
        <v>15</v>
      </c>
      <c r="K338" s="36">
        <v>16</v>
      </c>
      <c r="L338" s="36">
        <v>17</v>
      </c>
      <c r="M338" s="36">
        <v>18</v>
      </c>
      <c r="N338" s="36">
        <v>21</v>
      </c>
      <c r="O338" s="36">
        <v>22</v>
      </c>
      <c r="P338" s="36">
        <v>23</v>
      </c>
      <c r="Q338" s="36">
        <v>25</v>
      </c>
      <c r="R338" s="37">
        <v>249447.01</v>
      </c>
      <c r="S338" s="37">
        <v>947.75</v>
      </c>
      <c r="T338" s="37">
        <v>10</v>
      </c>
      <c r="U338" s="37">
        <v>4</v>
      </c>
      <c r="V338" s="37">
        <v>2</v>
      </c>
    </row>
    <row r="339" spans="1:22" x14ac:dyDescent="0.25">
      <c r="A339" s="30">
        <v>335</v>
      </c>
      <c r="B339" s="31">
        <v>39625</v>
      </c>
      <c r="C339" s="32">
        <v>1</v>
      </c>
      <c r="D339" s="32">
        <v>3</v>
      </c>
      <c r="E339" s="32">
        <v>4</v>
      </c>
      <c r="F339" s="32">
        <v>6</v>
      </c>
      <c r="G339" s="32">
        <v>7</v>
      </c>
      <c r="H339" s="32">
        <v>8</v>
      </c>
      <c r="I339" s="32">
        <v>9</v>
      </c>
      <c r="J339" s="32">
        <v>11</v>
      </c>
      <c r="K339" s="32">
        <v>12</v>
      </c>
      <c r="L339" s="32">
        <v>14</v>
      </c>
      <c r="M339" s="32">
        <v>16</v>
      </c>
      <c r="N339" s="32">
        <v>17</v>
      </c>
      <c r="O339" s="32">
        <v>19</v>
      </c>
      <c r="P339" s="32">
        <v>20</v>
      </c>
      <c r="Q339" s="32">
        <v>21</v>
      </c>
      <c r="R339" s="33">
        <v>469504.44</v>
      </c>
      <c r="S339" s="33">
        <v>1653.83</v>
      </c>
      <c r="T339" s="33">
        <v>10</v>
      </c>
      <c r="U339" s="33">
        <v>4</v>
      </c>
      <c r="V339" s="33">
        <v>2</v>
      </c>
    </row>
    <row r="340" spans="1:22" x14ac:dyDescent="0.25">
      <c r="A340" s="34">
        <v>336</v>
      </c>
      <c r="B340" s="35">
        <v>39629</v>
      </c>
      <c r="C340" s="36">
        <v>1</v>
      </c>
      <c r="D340" s="36">
        <v>2</v>
      </c>
      <c r="E340" s="36">
        <v>3</v>
      </c>
      <c r="F340" s="36">
        <v>5</v>
      </c>
      <c r="G340" s="36">
        <v>6</v>
      </c>
      <c r="H340" s="36">
        <v>8</v>
      </c>
      <c r="I340" s="36">
        <v>10</v>
      </c>
      <c r="J340" s="36">
        <v>11</v>
      </c>
      <c r="K340" s="36">
        <v>14</v>
      </c>
      <c r="L340" s="36">
        <v>15</v>
      </c>
      <c r="M340" s="36">
        <v>16</v>
      </c>
      <c r="N340" s="36">
        <v>17</v>
      </c>
      <c r="O340" s="36">
        <v>19</v>
      </c>
      <c r="P340" s="36">
        <v>22</v>
      </c>
      <c r="Q340" s="36">
        <v>25</v>
      </c>
      <c r="R340" s="37">
        <v>199505.51</v>
      </c>
      <c r="S340" s="37">
        <v>913.76</v>
      </c>
      <c r="T340" s="37">
        <v>10</v>
      </c>
      <c r="U340" s="37">
        <v>4</v>
      </c>
      <c r="V340" s="37">
        <v>2</v>
      </c>
    </row>
    <row r="341" spans="1:22" x14ac:dyDescent="0.25">
      <c r="A341" s="30">
        <v>337</v>
      </c>
      <c r="B341" s="31">
        <v>39632</v>
      </c>
      <c r="C341" s="32">
        <v>1</v>
      </c>
      <c r="D341" s="32">
        <v>3</v>
      </c>
      <c r="E341" s="32">
        <v>4</v>
      </c>
      <c r="F341" s="32">
        <v>5</v>
      </c>
      <c r="G341" s="32">
        <v>7</v>
      </c>
      <c r="H341" s="32">
        <v>8</v>
      </c>
      <c r="I341" s="32">
        <v>9</v>
      </c>
      <c r="J341" s="32">
        <v>10</v>
      </c>
      <c r="K341" s="32">
        <v>11</v>
      </c>
      <c r="L341" s="32">
        <v>12</v>
      </c>
      <c r="M341" s="32">
        <v>16</v>
      </c>
      <c r="N341" s="32">
        <v>18</v>
      </c>
      <c r="O341" s="32">
        <v>19</v>
      </c>
      <c r="P341" s="32">
        <v>22</v>
      </c>
      <c r="Q341" s="32">
        <v>23</v>
      </c>
      <c r="R341" s="33">
        <v>433926.54</v>
      </c>
      <c r="S341" s="33">
        <v>1245.33</v>
      </c>
      <c r="T341" s="33">
        <v>10</v>
      </c>
      <c r="U341" s="33">
        <v>4</v>
      </c>
      <c r="V341" s="33">
        <v>2</v>
      </c>
    </row>
    <row r="342" spans="1:22" x14ac:dyDescent="0.25">
      <c r="A342" s="34">
        <v>338</v>
      </c>
      <c r="B342" s="35">
        <v>39636</v>
      </c>
      <c r="C342" s="36">
        <v>3</v>
      </c>
      <c r="D342" s="36">
        <v>4</v>
      </c>
      <c r="E342" s="36">
        <v>5</v>
      </c>
      <c r="F342" s="36">
        <v>6</v>
      </c>
      <c r="G342" s="36">
        <v>7</v>
      </c>
      <c r="H342" s="36">
        <v>9</v>
      </c>
      <c r="I342" s="36">
        <v>12</v>
      </c>
      <c r="J342" s="36">
        <v>14</v>
      </c>
      <c r="K342" s="36">
        <v>15</v>
      </c>
      <c r="L342" s="36">
        <v>16</v>
      </c>
      <c r="M342" s="36">
        <v>17</v>
      </c>
      <c r="N342" s="36">
        <v>19</v>
      </c>
      <c r="O342" s="36">
        <v>20</v>
      </c>
      <c r="P342" s="36">
        <v>21</v>
      </c>
      <c r="Q342" s="36">
        <v>25</v>
      </c>
      <c r="R342" s="37">
        <v>721253.58</v>
      </c>
      <c r="S342" s="37">
        <v>1269.44</v>
      </c>
      <c r="T342" s="37">
        <v>10</v>
      </c>
      <c r="U342" s="37">
        <v>4</v>
      </c>
      <c r="V342" s="37">
        <v>2</v>
      </c>
    </row>
    <row r="343" spans="1:22" x14ac:dyDescent="0.25">
      <c r="A343" s="30">
        <v>339</v>
      </c>
      <c r="B343" s="31">
        <v>39639</v>
      </c>
      <c r="C343" s="32">
        <v>1</v>
      </c>
      <c r="D343" s="32">
        <v>2</v>
      </c>
      <c r="E343" s="32">
        <v>5</v>
      </c>
      <c r="F343" s="32">
        <v>8</v>
      </c>
      <c r="G343" s="32">
        <v>10</v>
      </c>
      <c r="H343" s="32">
        <v>13</v>
      </c>
      <c r="I343" s="32">
        <v>15</v>
      </c>
      <c r="J343" s="32">
        <v>16</v>
      </c>
      <c r="K343" s="32">
        <v>18</v>
      </c>
      <c r="L343" s="32">
        <v>19</v>
      </c>
      <c r="M343" s="32">
        <v>20</v>
      </c>
      <c r="N343" s="32">
        <v>21</v>
      </c>
      <c r="O343" s="32">
        <v>22</v>
      </c>
      <c r="P343" s="32">
        <v>23</v>
      </c>
      <c r="Q343" s="32">
        <v>24</v>
      </c>
      <c r="R343" s="33">
        <v>296278.06</v>
      </c>
      <c r="S343" s="33">
        <v>857.95</v>
      </c>
      <c r="T343" s="33">
        <v>10</v>
      </c>
      <c r="U343" s="33">
        <v>4</v>
      </c>
      <c r="V343" s="33">
        <v>2</v>
      </c>
    </row>
    <row r="344" spans="1:22" x14ac:dyDescent="0.25">
      <c r="A344" s="34">
        <v>340</v>
      </c>
      <c r="B344" s="35">
        <v>39643</v>
      </c>
      <c r="C344" s="36">
        <v>2</v>
      </c>
      <c r="D344" s="36">
        <v>3</v>
      </c>
      <c r="E344" s="36">
        <v>4</v>
      </c>
      <c r="F344" s="36">
        <v>5</v>
      </c>
      <c r="G344" s="36">
        <v>6</v>
      </c>
      <c r="H344" s="36">
        <v>8</v>
      </c>
      <c r="I344" s="36">
        <v>9</v>
      </c>
      <c r="J344" s="36">
        <v>10</v>
      </c>
      <c r="K344" s="36">
        <v>11</v>
      </c>
      <c r="L344" s="36">
        <v>14</v>
      </c>
      <c r="M344" s="36">
        <v>19</v>
      </c>
      <c r="N344" s="36">
        <v>20</v>
      </c>
      <c r="O344" s="36">
        <v>21</v>
      </c>
      <c r="P344" s="36">
        <v>22</v>
      </c>
      <c r="Q344" s="36">
        <v>25</v>
      </c>
      <c r="R344" s="37">
        <v>1687296.66</v>
      </c>
      <c r="S344" s="37">
        <v>2211.4</v>
      </c>
      <c r="T344" s="37">
        <v>10</v>
      </c>
      <c r="U344" s="37">
        <v>4</v>
      </c>
      <c r="V344" s="37">
        <v>2</v>
      </c>
    </row>
    <row r="345" spans="1:22" x14ac:dyDescent="0.25">
      <c r="A345" s="30">
        <v>341</v>
      </c>
      <c r="B345" s="31">
        <v>39646</v>
      </c>
      <c r="C345" s="32">
        <v>1</v>
      </c>
      <c r="D345" s="32">
        <v>5</v>
      </c>
      <c r="E345" s="32">
        <v>7</v>
      </c>
      <c r="F345" s="32">
        <v>9</v>
      </c>
      <c r="G345" s="32">
        <v>11</v>
      </c>
      <c r="H345" s="32">
        <v>12</v>
      </c>
      <c r="I345" s="32">
        <v>13</v>
      </c>
      <c r="J345" s="32">
        <v>16</v>
      </c>
      <c r="K345" s="32">
        <v>18</v>
      </c>
      <c r="L345" s="32">
        <v>19</v>
      </c>
      <c r="M345" s="32">
        <v>20</v>
      </c>
      <c r="N345" s="32">
        <v>21</v>
      </c>
      <c r="O345" s="32">
        <v>22</v>
      </c>
      <c r="P345" s="32">
        <v>24</v>
      </c>
      <c r="Q345" s="32">
        <v>25</v>
      </c>
      <c r="R345" s="33">
        <v>1260439.81</v>
      </c>
      <c r="S345" s="33">
        <v>1149.3399999999999</v>
      </c>
      <c r="T345" s="33">
        <v>10</v>
      </c>
      <c r="U345" s="33">
        <v>4</v>
      </c>
      <c r="V345" s="33">
        <v>2</v>
      </c>
    </row>
    <row r="346" spans="1:22" x14ac:dyDescent="0.25">
      <c r="A346" s="34">
        <v>342</v>
      </c>
      <c r="B346" s="35">
        <v>39650</v>
      </c>
      <c r="C346" s="36">
        <v>1</v>
      </c>
      <c r="D346" s="36">
        <v>3</v>
      </c>
      <c r="E346" s="36">
        <v>4</v>
      </c>
      <c r="F346" s="36">
        <v>8</v>
      </c>
      <c r="G346" s="36">
        <v>11</v>
      </c>
      <c r="H346" s="36">
        <v>12</v>
      </c>
      <c r="I346" s="36">
        <v>13</v>
      </c>
      <c r="J346" s="36">
        <v>15</v>
      </c>
      <c r="K346" s="36">
        <v>16</v>
      </c>
      <c r="L346" s="36">
        <v>19</v>
      </c>
      <c r="M346" s="36">
        <v>20</v>
      </c>
      <c r="N346" s="36">
        <v>21</v>
      </c>
      <c r="O346" s="36">
        <v>22</v>
      </c>
      <c r="P346" s="36">
        <v>23</v>
      </c>
      <c r="Q346" s="36">
        <v>25</v>
      </c>
      <c r="R346" s="37">
        <v>385056</v>
      </c>
      <c r="S346" s="37">
        <v>941.2</v>
      </c>
      <c r="T346" s="37">
        <v>10</v>
      </c>
      <c r="U346" s="37">
        <v>4</v>
      </c>
      <c r="V346" s="37">
        <v>2</v>
      </c>
    </row>
    <row r="347" spans="1:22" x14ac:dyDescent="0.25">
      <c r="A347" s="30">
        <v>343</v>
      </c>
      <c r="B347" s="31">
        <v>39653</v>
      </c>
      <c r="C347" s="32">
        <v>3</v>
      </c>
      <c r="D347" s="32">
        <v>5</v>
      </c>
      <c r="E347" s="32">
        <v>6</v>
      </c>
      <c r="F347" s="32">
        <v>8</v>
      </c>
      <c r="G347" s="32">
        <v>11</v>
      </c>
      <c r="H347" s="32">
        <v>12</v>
      </c>
      <c r="I347" s="32">
        <v>13</v>
      </c>
      <c r="J347" s="32">
        <v>14</v>
      </c>
      <c r="K347" s="32">
        <v>15</v>
      </c>
      <c r="L347" s="32">
        <v>16</v>
      </c>
      <c r="M347" s="32">
        <v>18</v>
      </c>
      <c r="N347" s="32">
        <v>19</v>
      </c>
      <c r="O347" s="32">
        <v>20</v>
      </c>
      <c r="P347" s="32">
        <v>22</v>
      </c>
      <c r="Q347" s="32">
        <v>25</v>
      </c>
      <c r="R347" s="33">
        <v>1130781.71</v>
      </c>
      <c r="S347" s="33">
        <v>1285.47</v>
      </c>
      <c r="T347" s="33">
        <v>10</v>
      </c>
      <c r="U347" s="33">
        <v>4</v>
      </c>
      <c r="V347" s="33">
        <v>2</v>
      </c>
    </row>
    <row r="348" spans="1:22" x14ac:dyDescent="0.25">
      <c r="A348" s="34">
        <v>344</v>
      </c>
      <c r="B348" s="35">
        <v>39657</v>
      </c>
      <c r="C348" s="36">
        <v>3</v>
      </c>
      <c r="D348" s="36">
        <v>4</v>
      </c>
      <c r="E348" s="36">
        <v>5</v>
      </c>
      <c r="F348" s="36">
        <v>6</v>
      </c>
      <c r="G348" s="36">
        <v>9</v>
      </c>
      <c r="H348" s="36">
        <v>10</v>
      </c>
      <c r="I348" s="36">
        <v>11</v>
      </c>
      <c r="J348" s="36">
        <v>12</v>
      </c>
      <c r="K348" s="36">
        <v>13</v>
      </c>
      <c r="L348" s="36">
        <v>15</v>
      </c>
      <c r="M348" s="36">
        <v>16</v>
      </c>
      <c r="N348" s="36">
        <v>20</v>
      </c>
      <c r="O348" s="36">
        <v>21</v>
      </c>
      <c r="P348" s="36">
        <v>24</v>
      </c>
      <c r="Q348" s="36">
        <v>25</v>
      </c>
      <c r="R348" s="37">
        <v>482078.39</v>
      </c>
      <c r="S348" s="37">
        <v>1229.79</v>
      </c>
      <c r="T348" s="37">
        <v>10</v>
      </c>
      <c r="U348" s="37">
        <v>4</v>
      </c>
      <c r="V348" s="37">
        <v>2</v>
      </c>
    </row>
    <row r="349" spans="1:22" x14ac:dyDescent="0.25">
      <c r="A349" s="30">
        <v>345</v>
      </c>
      <c r="B349" s="31">
        <v>39660</v>
      </c>
      <c r="C349" s="32">
        <v>2</v>
      </c>
      <c r="D349" s="32">
        <v>7</v>
      </c>
      <c r="E349" s="32">
        <v>9</v>
      </c>
      <c r="F349" s="32">
        <v>11</v>
      </c>
      <c r="G349" s="32">
        <v>12</v>
      </c>
      <c r="H349" s="32">
        <v>14</v>
      </c>
      <c r="I349" s="32">
        <v>15</v>
      </c>
      <c r="J349" s="32">
        <v>16</v>
      </c>
      <c r="K349" s="32">
        <v>18</v>
      </c>
      <c r="L349" s="32">
        <v>19</v>
      </c>
      <c r="M349" s="32">
        <v>20</v>
      </c>
      <c r="N349" s="32">
        <v>21</v>
      </c>
      <c r="O349" s="32">
        <v>23</v>
      </c>
      <c r="P349" s="32">
        <v>24</v>
      </c>
      <c r="Q349" s="32">
        <v>25</v>
      </c>
      <c r="R349" s="33">
        <v>623887.52</v>
      </c>
      <c r="S349" s="33">
        <v>1098.07</v>
      </c>
      <c r="T349" s="33">
        <v>10</v>
      </c>
      <c r="U349" s="33">
        <v>4</v>
      </c>
      <c r="V349" s="33">
        <v>2</v>
      </c>
    </row>
    <row r="350" spans="1:22" x14ac:dyDescent="0.25">
      <c r="A350" s="34">
        <v>346</v>
      </c>
      <c r="B350" s="35">
        <v>39664</v>
      </c>
      <c r="C350" s="36">
        <v>1</v>
      </c>
      <c r="D350" s="36">
        <v>2</v>
      </c>
      <c r="E350" s="36">
        <v>3</v>
      </c>
      <c r="F350" s="36">
        <v>5</v>
      </c>
      <c r="G350" s="36">
        <v>6</v>
      </c>
      <c r="H350" s="36">
        <v>8</v>
      </c>
      <c r="I350" s="36">
        <v>10</v>
      </c>
      <c r="J350" s="36">
        <v>12</v>
      </c>
      <c r="K350" s="36">
        <v>14</v>
      </c>
      <c r="L350" s="36">
        <v>15</v>
      </c>
      <c r="M350" s="36">
        <v>17</v>
      </c>
      <c r="N350" s="36">
        <v>18</v>
      </c>
      <c r="O350" s="36">
        <v>21</v>
      </c>
      <c r="P350" s="36">
        <v>23</v>
      </c>
      <c r="Q350" s="36">
        <v>24</v>
      </c>
      <c r="R350" s="37">
        <v>136257.48000000001</v>
      </c>
      <c r="S350" s="37">
        <v>448.43</v>
      </c>
      <c r="T350" s="37">
        <v>10</v>
      </c>
      <c r="U350" s="37">
        <v>4</v>
      </c>
      <c r="V350" s="37">
        <v>2</v>
      </c>
    </row>
    <row r="351" spans="1:22" x14ac:dyDescent="0.25">
      <c r="A351" s="30">
        <v>347</v>
      </c>
      <c r="B351" s="31">
        <v>39667</v>
      </c>
      <c r="C351" s="32">
        <v>3</v>
      </c>
      <c r="D351" s="32">
        <v>5</v>
      </c>
      <c r="E351" s="32">
        <v>7</v>
      </c>
      <c r="F351" s="32">
        <v>8</v>
      </c>
      <c r="G351" s="32">
        <v>9</v>
      </c>
      <c r="H351" s="32">
        <v>10</v>
      </c>
      <c r="I351" s="32">
        <v>11</v>
      </c>
      <c r="J351" s="32">
        <v>12</v>
      </c>
      <c r="K351" s="32">
        <v>14</v>
      </c>
      <c r="L351" s="32">
        <v>15</v>
      </c>
      <c r="M351" s="32">
        <v>18</v>
      </c>
      <c r="N351" s="32">
        <v>19</v>
      </c>
      <c r="O351" s="32">
        <v>20</v>
      </c>
      <c r="P351" s="32">
        <v>24</v>
      </c>
      <c r="Q351" s="32">
        <v>25</v>
      </c>
      <c r="R351" s="33">
        <v>1352922.32</v>
      </c>
      <c r="S351" s="33">
        <v>1228.44</v>
      </c>
      <c r="T351" s="33">
        <v>10</v>
      </c>
      <c r="U351" s="33">
        <v>4</v>
      </c>
      <c r="V351" s="33">
        <v>2</v>
      </c>
    </row>
    <row r="352" spans="1:22" x14ac:dyDescent="0.25">
      <c r="A352" s="34">
        <v>348</v>
      </c>
      <c r="B352" s="35">
        <v>39671</v>
      </c>
      <c r="C352" s="36">
        <v>1</v>
      </c>
      <c r="D352" s="36">
        <v>2</v>
      </c>
      <c r="E352" s="36">
        <v>5</v>
      </c>
      <c r="F352" s="36">
        <v>7</v>
      </c>
      <c r="G352" s="36">
        <v>8</v>
      </c>
      <c r="H352" s="36">
        <v>12</v>
      </c>
      <c r="I352" s="36">
        <v>14</v>
      </c>
      <c r="J352" s="36">
        <v>17</v>
      </c>
      <c r="K352" s="36">
        <v>18</v>
      </c>
      <c r="L352" s="36">
        <v>19</v>
      </c>
      <c r="M352" s="36">
        <v>20</v>
      </c>
      <c r="N352" s="36">
        <v>21</v>
      </c>
      <c r="O352" s="36">
        <v>22</v>
      </c>
      <c r="P352" s="36">
        <v>24</v>
      </c>
      <c r="Q352" s="36">
        <v>25</v>
      </c>
      <c r="R352" s="37">
        <v>492793.03</v>
      </c>
      <c r="S352" s="37">
        <v>1235.07</v>
      </c>
      <c r="T352" s="37">
        <v>10</v>
      </c>
      <c r="U352" s="37">
        <v>4</v>
      </c>
      <c r="V352" s="37">
        <v>2</v>
      </c>
    </row>
    <row r="353" spans="1:22" x14ac:dyDescent="0.25">
      <c r="A353" s="30">
        <v>349</v>
      </c>
      <c r="B353" s="31">
        <v>39674</v>
      </c>
      <c r="C353" s="32">
        <v>1</v>
      </c>
      <c r="D353" s="32">
        <v>2</v>
      </c>
      <c r="E353" s="32">
        <v>5</v>
      </c>
      <c r="F353" s="32">
        <v>7</v>
      </c>
      <c r="G353" s="32">
        <v>8</v>
      </c>
      <c r="H353" s="32">
        <v>12</v>
      </c>
      <c r="I353" s="32">
        <v>14</v>
      </c>
      <c r="J353" s="32">
        <v>16</v>
      </c>
      <c r="K353" s="32">
        <v>17</v>
      </c>
      <c r="L353" s="32">
        <v>18</v>
      </c>
      <c r="M353" s="32">
        <v>19</v>
      </c>
      <c r="N353" s="32">
        <v>20</v>
      </c>
      <c r="O353" s="32">
        <v>22</v>
      </c>
      <c r="P353" s="32">
        <v>24</v>
      </c>
      <c r="Q353" s="32">
        <v>25</v>
      </c>
      <c r="R353" s="33">
        <v>36966.120000000003</v>
      </c>
      <c r="S353" s="33">
        <v>18.510000000000002</v>
      </c>
      <c r="T353" s="33">
        <v>10</v>
      </c>
      <c r="U353" s="33">
        <v>4</v>
      </c>
      <c r="V353" s="33">
        <v>2</v>
      </c>
    </row>
    <row r="354" spans="1:22" x14ac:dyDescent="0.25">
      <c r="A354" s="34">
        <v>350</v>
      </c>
      <c r="B354" s="35">
        <v>39678</v>
      </c>
      <c r="C354" s="36">
        <v>1</v>
      </c>
      <c r="D354" s="36">
        <v>2</v>
      </c>
      <c r="E354" s="36">
        <v>3</v>
      </c>
      <c r="F354" s="36">
        <v>4</v>
      </c>
      <c r="G354" s="36">
        <v>6</v>
      </c>
      <c r="H354" s="36">
        <v>7</v>
      </c>
      <c r="I354" s="36">
        <v>8</v>
      </c>
      <c r="J354" s="36">
        <v>9</v>
      </c>
      <c r="K354" s="36">
        <v>12</v>
      </c>
      <c r="L354" s="36">
        <v>13</v>
      </c>
      <c r="M354" s="36">
        <v>14</v>
      </c>
      <c r="N354" s="36">
        <v>15</v>
      </c>
      <c r="O354" s="36">
        <v>22</v>
      </c>
      <c r="P354" s="36">
        <v>23</v>
      </c>
      <c r="Q354" s="36">
        <v>25</v>
      </c>
      <c r="R354" s="37">
        <v>218458.22</v>
      </c>
      <c r="S354" s="37">
        <v>1197.76</v>
      </c>
      <c r="T354" s="37">
        <v>10</v>
      </c>
      <c r="U354" s="37">
        <v>4</v>
      </c>
      <c r="V354" s="37">
        <v>2</v>
      </c>
    </row>
    <row r="355" spans="1:22" x14ac:dyDescent="0.25">
      <c r="A355" s="30">
        <v>351</v>
      </c>
      <c r="B355" s="31">
        <v>39681</v>
      </c>
      <c r="C355" s="32">
        <v>1</v>
      </c>
      <c r="D355" s="32">
        <v>2</v>
      </c>
      <c r="E355" s="32">
        <v>3</v>
      </c>
      <c r="F355" s="32">
        <v>5</v>
      </c>
      <c r="G355" s="32">
        <v>7</v>
      </c>
      <c r="H355" s="32">
        <v>10</v>
      </c>
      <c r="I355" s="32">
        <v>11</v>
      </c>
      <c r="J355" s="32">
        <v>12</v>
      </c>
      <c r="K355" s="32">
        <v>14</v>
      </c>
      <c r="L355" s="32">
        <v>16</v>
      </c>
      <c r="M355" s="32">
        <v>17</v>
      </c>
      <c r="N355" s="32">
        <v>18</v>
      </c>
      <c r="O355" s="32">
        <v>19</v>
      </c>
      <c r="P355" s="32">
        <v>23</v>
      </c>
      <c r="Q355" s="32">
        <v>24</v>
      </c>
      <c r="R355" s="33">
        <v>615440.05000000005</v>
      </c>
      <c r="S355" s="33">
        <v>1296.1199999999999</v>
      </c>
      <c r="T355" s="33">
        <v>10</v>
      </c>
      <c r="U355" s="33">
        <v>4</v>
      </c>
      <c r="V355" s="33">
        <v>2</v>
      </c>
    </row>
    <row r="356" spans="1:22" x14ac:dyDescent="0.25">
      <c r="A356" s="34">
        <v>352</v>
      </c>
      <c r="B356" s="35">
        <v>39685</v>
      </c>
      <c r="C356" s="36">
        <v>1</v>
      </c>
      <c r="D356" s="36">
        <v>2</v>
      </c>
      <c r="E356" s="36">
        <v>3</v>
      </c>
      <c r="F356" s="36">
        <v>4</v>
      </c>
      <c r="G356" s="36">
        <v>6</v>
      </c>
      <c r="H356" s="36">
        <v>9</v>
      </c>
      <c r="I356" s="36">
        <v>12</v>
      </c>
      <c r="J356" s="36">
        <v>13</v>
      </c>
      <c r="K356" s="36">
        <v>15</v>
      </c>
      <c r="L356" s="36">
        <v>17</v>
      </c>
      <c r="M356" s="36">
        <v>18</v>
      </c>
      <c r="N356" s="36">
        <v>19</v>
      </c>
      <c r="O356" s="36">
        <v>20</v>
      </c>
      <c r="P356" s="36">
        <v>22</v>
      </c>
      <c r="Q356" s="36">
        <v>24</v>
      </c>
      <c r="R356" s="37">
        <v>657121.53</v>
      </c>
      <c r="S356" s="37">
        <v>996.9</v>
      </c>
      <c r="T356" s="37">
        <v>10</v>
      </c>
      <c r="U356" s="37">
        <v>4</v>
      </c>
      <c r="V356" s="37">
        <v>2</v>
      </c>
    </row>
    <row r="357" spans="1:22" x14ac:dyDescent="0.25">
      <c r="A357" s="30">
        <v>353</v>
      </c>
      <c r="B357" s="31">
        <v>39688</v>
      </c>
      <c r="C357" s="32">
        <v>2</v>
      </c>
      <c r="D357" s="32">
        <v>3</v>
      </c>
      <c r="E357" s="32">
        <v>7</v>
      </c>
      <c r="F357" s="32">
        <v>8</v>
      </c>
      <c r="G357" s="32">
        <v>9</v>
      </c>
      <c r="H357" s="32">
        <v>11</v>
      </c>
      <c r="I357" s="32">
        <v>12</v>
      </c>
      <c r="J357" s="32">
        <v>13</v>
      </c>
      <c r="K357" s="32">
        <v>17</v>
      </c>
      <c r="L357" s="32">
        <v>18</v>
      </c>
      <c r="M357" s="32">
        <v>19</v>
      </c>
      <c r="N357" s="32">
        <v>20</v>
      </c>
      <c r="O357" s="32">
        <v>21</v>
      </c>
      <c r="P357" s="32">
        <v>22</v>
      </c>
      <c r="Q357" s="32">
        <v>23</v>
      </c>
      <c r="R357" s="33">
        <v>67443.44</v>
      </c>
      <c r="S357" s="33">
        <v>202.33</v>
      </c>
      <c r="T357" s="33">
        <v>10</v>
      </c>
      <c r="U357" s="33">
        <v>4</v>
      </c>
      <c r="V357" s="33">
        <v>2</v>
      </c>
    </row>
    <row r="358" spans="1:22" x14ac:dyDescent="0.25">
      <c r="A358" s="34">
        <v>354</v>
      </c>
      <c r="B358" s="35">
        <v>39692</v>
      </c>
      <c r="C358" s="36">
        <v>1</v>
      </c>
      <c r="D358" s="36">
        <v>2</v>
      </c>
      <c r="E358" s="36">
        <v>4</v>
      </c>
      <c r="F358" s="36">
        <v>7</v>
      </c>
      <c r="G358" s="36">
        <v>8</v>
      </c>
      <c r="H358" s="36">
        <v>9</v>
      </c>
      <c r="I358" s="36">
        <v>10</v>
      </c>
      <c r="J358" s="36">
        <v>12</v>
      </c>
      <c r="K358" s="36">
        <v>16</v>
      </c>
      <c r="L358" s="36">
        <v>17</v>
      </c>
      <c r="M358" s="36">
        <v>18</v>
      </c>
      <c r="N358" s="36">
        <v>19</v>
      </c>
      <c r="O358" s="36">
        <v>21</v>
      </c>
      <c r="P358" s="36">
        <v>22</v>
      </c>
      <c r="Q358" s="36">
        <v>23</v>
      </c>
      <c r="R358" s="37">
        <v>1466707.15</v>
      </c>
      <c r="S358" s="37">
        <v>1441.72</v>
      </c>
      <c r="T358" s="37">
        <v>10</v>
      </c>
      <c r="U358" s="37">
        <v>4</v>
      </c>
      <c r="V358" s="37">
        <v>2</v>
      </c>
    </row>
    <row r="359" spans="1:22" x14ac:dyDescent="0.25">
      <c r="A359" s="30">
        <v>355</v>
      </c>
      <c r="B359" s="31">
        <v>39695</v>
      </c>
      <c r="C359" s="32">
        <v>2</v>
      </c>
      <c r="D359" s="32">
        <v>4</v>
      </c>
      <c r="E359" s="32">
        <v>6</v>
      </c>
      <c r="F359" s="32">
        <v>7</v>
      </c>
      <c r="G359" s="32">
        <v>8</v>
      </c>
      <c r="H359" s="32">
        <v>9</v>
      </c>
      <c r="I359" s="32">
        <v>10</v>
      </c>
      <c r="J359" s="32">
        <v>11</v>
      </c>
      <c r="K359" s="32">
        <v>12</v>
      </c>
      <c r="L359" s="32">
        <v>13</v>
      </c>
      <c r="M359" s="32">
        <v>15</v>
      </c>
      <c r="N359" s="32">
        <v>18</v>
      </c>
      <c r="O359" s="32">
        <v>19</v>
      </c>
      <c r="P359" s="32">
        <v>23</v>
      </c>
      <c r="Q359" s="32">
        <v>25</v>
      </c>
      <c r="R359" s="33">
        <v>289376.69</v>
      </c>
      <c r="S359" s="33">
        <v>839.38</v>
      </c>
      <c r="T359" s="33">
        <v>10</v>
      </c>
      <c r="U359" s="33">
        <v>4</v>
      </c>
      <c r="V359" s="33">
        <v>2</v>
      </c>
    </row>
    <row r="360" spans="1:22" x14ac:dyDescent="0.25">
      <c r="A360" s="34">
        <v>356</v>
      </c>
      <c r="B360" s="35">
        <v>39699</v>
      </c>
      <c r="C360" s="36">
        <v>2</v>
      </c>
      <c r="D360" s="36">
        <v>4</v>
      </c>
      <c r="E360" s="36">
        <v>5</v>
      </c>
      <c r="F360" s="36">
        <v>9</v>
      </c>
      <c r="G360" s="36">
        <v>10</v>
      </c>
      <c r="H360" s="36">
        <v>11</v>
      </c>
      <c r="I360" s="36">
        <v>13</v>
      </c>
      <c r="J360" s="36">
        <v>14</v>
      </c>
      <c r="K360" s="36">
        <v>15</v>
      </c>
      <c r="L360" s="36">
        <v>16</v>
      </c>
      <c r="M360" s="36">
        <v>19</v>
      </c>
      <c r="N360" s="36">
        <v>20</v>
      </c>
      <c r="O360" s="36">
        <v>22</v>
      </c>
      <c r="P360" s="36">
        <v>24</v>
      </c>
      <c r="Q360" s="36">
        <v>25</v>
      </c>
      <c r="R360" s="37">
        <v>695239.96</v>
      </c>
      <c r="S360" s="37">
        <v>725.85</v>
      </c>
      <c r="T360" s="37">
        <v>10</v>
      </c>
      <c r="U360" s="37">
        <v>4</v>
      </c>
      <c r="V360" s="37">
        <v>2</v>
      </c>
    </row>
    <row r="361" spans="1:22" x14ac:dyDescent="0.25">
      <c r="A361" s="30">
        <v>357</v>
      </c>
      <c r="B361" s="31">
        <v>39702</v>
      </c>
      <c r="C361" s="32">
        <v>1</v>
      </c>
      <c r="D361" s="32">
        <v>2</v>
      </c>
      <c r="E361" s="32">
        <v>5</v>
      </c>
      <c r="F361" s="32">
        <v>6</v>
      </c>
      <c r="G361" s="32">
        <v>8</v>
      </c>
      <c r="H361" s="32">
        <v>9</v>
      </c>
      <c r="I361" s="32">
        <v>10</v>
      </c>
      <c r="J361" s="32">
        <v>11</v>
      </c>
      <c r="K361" s="32">
        <v>13</v>
      </c>
      <c r="L361" s="32">
        <v>14</v>
      </c>
      <c r="M361" s="32">
        <v>17</v>
      </c>
      <c r="N361" s="32">
        <v>19</v>
      </c>
      <c r="O361" s="32">
        <v>21</v>
      </c>
      <c r="P361" s="32">
        <v>23</v>
      </c>
      <c r="Q361" s="32">
        <v>25</v>
      </c>
      <c r="R361" s="33">
        <v>168827.59</v>
      </c>
      <c r="S361" s="33">
        <v>299.81</v>
      </c>
      <c r="T361" s="33">
        <v>10</v>
      </c>
      <c r="U361" s="33">
        <v>4</v>
      </c>
      <c r="V361" s="33">
        <v>2</v>
      </c>
    </row>
    <row r="362" spans="1:22" x14ac:dyDescent="0.25">
      <c r="A362" s="34">
        <v>358</v>
      </c>
      <c r="B362" s="35">
        <v>39706</v>
      </c>
      <c r="C362" s="36">
        <v>2</v>
      </c>
      <c r="D362" s="36">
        <v>4</v>
      </c>
      <c r="E362" s="36">
        <v>6</v>
      </c>
      <c r="F362" s="36">
        <v>9</v>
      </c>
      <c r="G362" s="36">
        <v>10</v>
      </c>
      <c r="H362" s="36">
        <v>11</v>
      </c>
      <c r="I362" s="36">
        <v>12</v>
      </c>
      <c r="J362" s="36">
        <v>14</v>
      </c>
      <c r="K362" s="36">
        <v>15</v>
      </c>
      <c r="L362" s="36">
        <v>16</v>
      </c>
      <c r="M362" s="36">
        <v>17</v>
      </c>
      <c r="N362" s="36">
        <v>18</v>
      </c>
      <c r="O362" s="36">
        <v>23</v>
      </c>
      <c r="P362" s="36">
        <v>24</v>
      </c>
      <c r="Q362" s="36">
        <v>25</v>
      </c>
      <c r="R362" s="37">
        <v>721234.78</v>
      </c>
      <c r="S362" s="37">
        <v>1119.93</v>
      </c>
      <c r="T362" s="37">
        <v>10</v>
      </c>
      <c r="U362" s="37">
        <v>4</v>
      </c>
      <c r="V362" s="37">
        <v>2</v>
      </c>
    </row>
    <row r="363" spans="1:22" x14ac:dyDescent="0.25">
      <c r="A363" s="30">
        <v>359</v>
      </c>
      <c r="B363" s="31">
        <v>39709</v>
      </c>
      <c r="C363" s="32">
        <v>4</v>
      </c>
      <c r="D363" s="32">
        <v>7</v>
      </c>
      <c r="E363" s="32">
        <v>8</v>
      </c>
      <c r="F363" s="32">
        <v>10</v>
      </c>
      <c r="G363" s="32">
        <v>11</v>
      </c>
      <c r="H363" s="32">
        <v>12</v>
      </c>
      <c r="I363" s="32">
        <v>13</v>
      </c>
      <c r="J363" s="32">
        <v>16</v>
      </c>
      <c r="K363" s="32">
        <v>17</v>
      </c>
      <c r="L363" s="32">
        <v>18</v>
      </c>
      <c r="M363" s="32">
        <v>19</v>
      </c>
      <c r="N363" s="32">
        <v>21</v>
      </c>
      <c r="O363" s="32">
        <v>22</v>
      </c>
      <c r="P363" s="32">
        <v>24</v>
      </c>
      <c r="Q363" s="32">
        <v>25</v>
      </c>
      <c r="R363" s="33">
        <v>1481108.4</v>
      </c>
      <c r="S363" s="33">
        <v>2115.87</v>
      </c>
      <c r="T363" s="33">
        <v>10</v>
      </c>
      <c r="U363" s="33">
        <v>4</v>
      </c>
      <c r="V363" s="33">
        <v>2</v>
      </c>
    </row>
    <row r="364" spans="1:22" x14ac:dyDescent="0.25">
      <c r="A364" s="34">
        <v>360</v>
      </c>
      <c r="B364" s="35">
        <v>39713</v>
      </c>
      <c r="C364" s="36">
        <v>1</v>
      </c>
      <c r="D364" s="36">
        <v>2</v>
      </c>
      <c r="E364" s="36">
        <v>3</v>
      </c>
      <c r="F364" s="36">
        <v>4</v>
      </c>
      <c r="G364" s="36">
        <v>5</v>
      </c>
      <c r="H364" s="36">
        <v>7</v>
      </c>
      <c r="I364" s="36">
        <v>8</v>
      </c>
      <c r="J364" s="36">
        <v>9</v>
      </c>
      <c r="K364" s="36">
        <v>11</v>
      </c>
      <c r="L364" s="36">
        <v>17</v>
      </c>
      <c r="M364" s="36">
        <v>18</v>
      </c>
      <c r="N364" s="36">
        <v>19</v>
      </c>
      <c r="O364" s="36">
        <v>20</v>
      </c>
      <c r="P364" s="36">
        <v>23</v>
      </c>
      <c r="Q364" s="36">
        <v>24</v>
      </c>
      <c r="R364" s="37">
        <v>682532.86</v>
      </c>
      <c r="S364" s="37">
        <v>1402.94</v>
      </c>
      <c r="T364" s="37">
        <v>10</v>
      </c>
      <c r="U364" s="37">
        <v>4</v>
      </c>
      <c r="V364" s="37">
        <v>2</v>
      </c>
    </row>
    <row r="365" spans="1:22" x14ac:dyDescent="0.25">
      <c r="A365" s="30">
        <v>361</v>
      </c>
      <c r="B365" s="31">
        <v>39716</v>
      </c>
      <c r="C365" s="32">
        <v>1</v>
      </c>
      <c r="D365" s="32">
        <v>4</v>
      </c>
      <c r="E365" s="32">
        <v>7</v>
      </c>
      <c r="F365" s="32">
        <v>9</v>
      </c>
      <c r="G365" s="32">
        <v>10</v>
      </c>
      <c r="H365" s="32">
        <v>12</v>
      </c>
      <c r="I365" s="32">
        <v>13</v>
      </c>
      <c r="J365" s="32">
        <v>14</v>
      </c>
      <c r="K365" s="32">
        <v>15</v>
      </c>
      <c r="L365" s="32">
        <v>16</v>
      </c>
      <c r="M365" s="32">
        <v>17</v>
      </c>
      <c r="N365" s="32">
        <v>19</v>
      </c>
      <c r="O365" s="32">
        <v>20</v>
      </c>
      <c r="P365" s="32">
        <v>23</v>
      </c>
      <c r="Q365" s="32">
        <v>24</v>
      </c>
      <c r="R365" s="33">
        <v>312794.76</v>
      </c>
      <c r="S365" s="33">
        <v>1107.8900000000001</v>
      </c>
      <c r="T365" s="33">
        <v>10</v>
      </c>
      <c r="U365" s="33">
        <v>4</v>
      </c>
      <c r="V365" s="33">
        <v>2</v>
      </c>
    </row>
    <row r="366" spans="1:22" x14ac:dyDescent="0.25">
      <c r="A366" s="34">
        <v>362</v>
      </c>
      <c r="B366" s="35">
        <v>39720</v>
      </c>
      <c r="C366" s="36">
        <v>1</v>
      </c>
      <c r="D366" s="36">
        <v>2</v>
      </c>
      <c r="E366" s="36">
        <v>3</v>
      </c>
      <c r="F366" s="36">
        <v>4</v>
      </c>
      <c r="G366" s="36">
        <v>5</v>
      </c>
      <c r="H366" s="36">
        <v>6</v>
      </c>
      <c r="I366" s="36">
        <v>7</v>
      </c>
      <c r="J366" s="36">
        <v>10</v>
      </c>
      <c r="K366" s="36">
        <v>12</v>
      </c>
      <c r="L366" s="36">
        <v>13</v>
      </c>
      <c r="M366" s="36">
        <v>17</v>
      </c>
      <c r="N366" s="36">
        <v>18</v>
      </c>
      <c r="O366" s="36">
        <v>22</v>
      </c>
      <c r="P366" s="36">
        <v>23</v>
      </c>
      <c r="Q366" s="36">
        <v>24</v>
      </c>
      <c r="R366" s="37">
        <v>168748.37</v>
      </c>
      <c r="S366" s="37">
        <v>906.85</v>
      </c>
      <c r="T366" s="37">
        <v>10</v>
      </c>
      <c r="U366" s="37">
        <v>4</v>
      </c>
      <c r="V366" s="37">
        <v>2</v>
      </c>
    </row>
    <row r="367" spans="1:22" x14ac:dyDescent="0.25">
      <c r="A367" s="30">
        <v>363</v>
      </c>
      <c r="B367" s="31">
        <v>39723</v>
      </c>
      <c r="C367" s="32">
        <v>2</v>
      </c>
      <c r="D367" s="32">
        <v>3</v>
      </c>
      <c r="E367" s="32">
        <v>4</v>
      </c>
      <c r="F367" s="32">
        <v>6</v>
      </c>
      <c r="G367" s="32">
        <v>8</v>
      </c>
      <c r="H367" s="32">
        <v>9</v>
      </c>
      <c r="I367" s="32">
        <v>11</v>
      </c>
      <c r="J367" s="32">
        <v>13</v>
      </c>
      <c r="K367" s="32">
        <v>15</v>
      </c>
      <c r="L367" s="32">
        <v>16</v>
      </c>
      <c r="M367" s="32">
        <v>17</v>
      </c>
      <c r="N367" s="32">
        <v>20</v>
      </c>
      <c r="O367" s="32">
        <v>21</v>
      </c>
      <c r="P367" s="32">
        <v>22</v>
      </c>
      <c r="Q367" s="32">
        <v>23</v>
      </c>
      <c r="R367" s="33">
        <v>274166.02</v>
      </c>
      <c r="S367" s="33">
        <v>879.49</v>
      </c>
      <c r="T367" s="33">
        <v>10</v>
      </c>
      <c r="U367" s="33">
        <v>4</v>
      </c>
      <c r="V367" s="33">
        <v>2</v>
      </c>
    </row>
    <row r="368" spans="1:22" x14ac:dyDescent="0.25">
      <c r="A368" s="34">
        <v>364</v>
      </c>
      <c r="B368" s="35">
        <v>39727</v>
      </c>
      <c r="C368" s="36">
        <v>2</v>
      </c>
      <c r="D368" s="36">
        <v>3</v>
      </c>
      <c r="E368" s="36">
        <v>4</v>
      </c>
      <c r="F368" s="36">
        <v>6</v>
      </c>
      <c r="G368" s="36">
        <v>7</v>
      </c>
      <c r="H368" s="36">
        <v>9</v>
      </c>
      <c r="I368" s="36">
        <v>11</v>
      </c>
      <c r="J368" s="36">
        <v>12</v>
      </c>
      <c r="K368" s="36">
        <v>13</v>
      </c>
      <c r="L368" s="36">
        <v>15</v>
      </c>
      <c r="M368" s="36">
        <v>19</v>
      </c>
      <c r="N368" s="36">
        <v>20</v>
      </c>
      <c r="O368" s="36">
        <v>21</v>
      </c>
      <c r="P368" s="36">
        <v>22</v>
      </c>
      <c r="Q368" s="36">
        <v>24</v>
      </c>
      <c r="R368" s="37">
        <v>447199.37</v>
      </c>
      <c r="S368" s="37">
        <v>860.74</v>
      </c>
      <c r="T368" s="37">
        <v>10</v>
      </c>
      <c r="U368" s="37">
        <v>4</v>
      </c>
      <c r="V368" s="37">
        <v>2</v>
      </c>
    </row>
    <row r="369" spans="1:22" x14ac:dyDescent="0.25">
      <c r="A369" s="30">
        <v>365</v>
      </c>
      <c r="B369" s="31">
        <v>39730</v>
      </c>
      <c r="C369" s="32">
        <v>3</v>
      </c>
      <c r="D369" s="32">
        <v>4</v>
      </c>
      <c r="E369" s="32">
        <v>5</v>
      </c>
      <c r="F369" s="32">
        <v>8</v>
      </c>
      <c r="G369" s="32">
        <v>10</v>
      </c>
      <c r="H369" s="32">
        <v>11</v>
      </c>
      <c r="I369" s="32">
        <v>12</v>
      </c>
      <c r="J369" s="32">
        <v>15</v>
      </c>
      <c r="K369" s="32">
        <v>16</v>
      </c>
      <c r="L369" s="32">
        <v>18</v>
      </c>
      <c r="M369" s="32">
        <v>19</v>
      </c>
      <c r="N369" s="32">
        <v>20</v>
      </c>
      <c r="O369" s="32">
        <v>23</v>
      </c>
      <c r="P369" s="32">
        <v>24</v>
      </c>
      <c r="Q369" s="32">
        <v>25</v>
      </c>
      <c r="R369" s="33">
        <v>651227.17000000004</v>
      </c>
      <c r="S369" s="33">
        <v>993.23</v>
      </c>
      <c r="T369" s="33">
        <v>10</v>
      </c>
      <c r="U369" s="33">
        <v>4</v>
      </c>
      <c r="V369" s="33">
        <v>2</v>
      </c>
    </row>
    <row r="370" spans="1:22" x14ac:dyDescent="0.25">
      <c r="A370" s="34">
        <v>366</v>
      </c>
      <c r="B370" s="35">
        <v>39734</v>
      </c>
      <c r="C370" s="36">
        <v>3</v>
      </c>
      <c r="D370" s="36">
        <v>5</v>
      </c>
      <c r="E370" s="36">
        <v>6</v>
      </c>
      <c r="F370" s="36">
        <v>8</v>
      </c>
      <c r="G370" s="36">
        <v>9</v>
      </c>
      <c r="H370" s="36">
        <v>11</v>
      </c>
      <c r="I370" s="36">
        <v>13</v>
      </c>
      <c r="J370" s="36">
        <v>15</v>
      </c>
      <c r="K370" s="36">
        <v>17</v>
      </c>
      <c r="L370" s="36">
        <v>18</v>
      </c>
      <c r="M370" s="36">
        <v>20</v>
      </c>
      <c r="N370" s="36">
        <v>21</v>
      </c>
      <c r="O370" s="36">
        <v>22</v>
      </c>
      <c r="P370" s="36">
        <v>23</v>
      </c>
      <c r="Q370" s="36">
        <v>25</v>
      </c>
      <c r="R370" s="37">
        <v>56071.97</v>
      </c>
      <c r="S370" s="37">
        <v>220.85</v>
      </c>
      <c r="T370" s="37">
        <v>10</v>
      </c>
      <c r="U370" s="37">
        <v>4</v>
      </c>
      <c r="V370" s="37">
        <v>2</v>
      </c>
    </row>
    <row r="371" spans="1:22" x14ac:dyDescent="0.25">
      <c r="A371" s="30">
        <v>367</v>
      </c>
      <c r="B371" s="31">
        <v>39737</v>
      </c>
      <c r="C371" s="32">
        <v>1</v>
      </c>
      <c r="D371" s="32">
        <v>2</v>
      </c>
      <c r="E371" s="32">
        <v>4</v>
      </c>
      <c r="F371" s="32">
        <v>7</v>
      </c>
      <c r="G371" s="32">
        <v>8</v>
      </c>
      <c r="H371" s="32">
        <v>9</v>
      </c>
      <c r="I371" s="32">
        <v>12</v>
      </c>
      <c r="J371" s="32">
        <v>13</v>
      </c>
      <c r="K371" s="32">
        <v>15</v>
      </c>
      <c r="L371" s="32">
        <v>17</v>
      </c>
      <c r="M371" s="32">
        <v>18</v>
      </c>
      <c r="N371" s="32">
        <v>20</v>
      </c>
      <c r="O371" s="32">
        <v>21</v>
      </c>
      <c r="P371" s="32">
        <v>22</v>
      </c>
      <c r="Q371" s="32">
        <v>24</v>
      </c>
      <c r="R371" s="33">
        <v>25430.52</v>
      </c>
      <c r="S371" s="33">
        <v>291.33</v>
      </c>
      <c r="T371" s="33">
        <v>10</v>
      </c>
      <c r="U371" s="33">
        <v>4</v>
      </c>
      <c r="V371" s="33">
        <v>2</v>
      </c>
    </row>
    <row r="372" spans="1:22" x14ac:dyDescent="0.25">
      <c r="A372" s="34">
        <v>368</v>
      </c>
      <c r="B372" s="35">
        <v>39741</v>
      </c>
      <c r="C372" s="36">
        <v>2</v>
      </c>
      <c r="D372" s="36">
        <v>3</v>
      </c>
      <c r="E372" s="36">
        <v>4</v>
      </c>
      <c r="F372" s="36">
        <v>5</v>
      </c>
      <c r="G372" s="36">
        <v>6</v>
      </c>
      <c r="H372" s="36">
        <v>11</v>
      </c>
      <c r="I372" s="36">
        <v>13</v>
      </c>
      <c r="J372" s="36">
        <v>14</v>
      </c>
      <c r="K372" s="36">
        <v>15</v>
      </c>
      <c r="L372" s="36">
        <v>17</v>
      </c>
      <c r="M372" s="36">
        <v>19</v>
      </c>
      <c r="N372" s="36">
        <v>20</v>
      </c>
      <c r="O372" s="36">
        <v>21</v>
      </c>
      <c r="P372" s="36">
        <v>22</v>
      </c>
      <c r="Q372" s="36">
        <v>24</v>
      </c>
      <c r="R372" s="37">
        <v>675514.68</v>
      </c>
      <c r="S372" s="37">
        <v>1391.86</v>
      </c>
      <c r="T372" s="37">
        <v>10</v>
      </c>
      <c r="U372" s="37">
        <v>4</v>
      </c>
      <c r="V372" s="37">
        <v>2</v>
      </c>
    </row>
    <row r="373" spans="1:22" x14ac:dyDescent="0.25">
      <c r="A373" s="30">
        <v>369</v>
      </c>
      <c r="B373" s="31">
        <v>39744</v>
      </c>
      <c r="C373" s="32">
        <v>1</v>
      </c>
      <c r="D373" s="32">
        <v>3</v>
      </c>
      <c r="E373" s="32">
        <v>5</v>
      </c>
      <c r="F373" s="32">
        <v>6</v>
      </c>
      <c r="G373" s="32">
        <v>7</v>
      </c>
      <c r="H373" s="32">
        <v>9</v>
      </c>
      <c r="I373" s="32">
        <v>11</v>
      </c>
      <c r="J373" s="32">
        <v>12</v>
      </c>
      <c r="K373" s="32">
        <v>14</v>
      </c>
      <c r="L373" s="32">
        <v>15</v>
      </c>
      <c r="M373" s="32">
        <v>20</v>
      </c>
      <c r="N373" s="32">
        <v>21</v>
      </c>
      <c r="O373" s="32">
        <v>22</v>
      </c>
      <c r="P373" s="32">
        <v>23</v>
      </c>
      <c r="Q373" s="32">
        <v>24</v>
      </c>
      <c r="R373" s="33">
        <v>1415661.08</v>
      </c>
      <c r="S373" s="33">
        <v>1866.81</v>
      </c>
      <c r="T373" s="33">
        <v>10</v>
      </c>
      <c r="U373" s="33">
        <v>4</v>
      </c>
      <c r="V373" s="33">
        <v>2</v>
      </c>
    </row>
    <row r="374" spans="1:22" x14ac:dyDescent="0.25">
      <c r="A374" s="34">
        <v>370</v>
      </c>
      <c r="B374" s="35">
        <v>39748</v>
      </c>
      <c r="C374" s="36">
        <v>3</v>
      </c>
      <c r="D374" s="36">
        <v>4</v>
      </c>
      <c r="E374" s="36">
        <v>6</v>
      </c>
      <c r="F374" s="36">
        <v>7</v>
      </c>
      <c r="G374" s="36">
        <v>8</v>
      </c>
      <c r="H374" s="36">
        <v>9</v>
      </c>
      <c r="I374" s="36">
        <v>10</v>
      </c>
      <c r="J374" s="36">
        <v>11</v>
      </c>
      <c r="K374" s="36">
        <v>12</v>
      </c>
      <c r="L374" s="36">
        <v>14</v>
      </c>
      <c r="M374" s="36">
        <v>16</v>
      </c>
      <c r="N374" s="36">
        <v>17</v>
      </c>
      <c r="O374" s="36">
        <v>19</v>
      </c>
      <c r="P374" s="36">
        <v>23</v>
      </c>
      <c r="Q374" s="36">
        <v>25</v>
      </c>
      <c r="R374" s="37">
        <v>269470.63</v>
      </c>
      <c r="S374" s="37">
        <v>1173.6500000000001</v>
      </c>
      <c r="T374" s="37">
        <v>10</v>
      </c>
      <c r="U374" s="37">
        <v>4</v>
      </c>
      <c r="V374" s="37">
        <v>2</v>
      </c>
    </row>
    <row r="375" spans="1:22" x14ac:dyDescent="0.25">
      <c r="A375" s="30">
        <v>371</v>
      </c>
      <c r="B375" s="31">
        <v>39751</v>
      </c>
      <c r="C375" s="32">
        <v>1</v>
      </c>
      <c r="D375" s="32">
        <v>2</v>
      </c>
      <c r="E375" s="32">
        <v>3</v>
      </c>
      <c r="F375" s="32">
        <v>5</v>
      </c>
      <c r="G375" s="32">
        <v>6</v>
      </c>
      <c r="H375" s="32">
        <v>7</v>
      </c>
      <c r="I375" s="32">
        <v>8</v>
      </c>
      <c r="J375" s="32">
        <v>9</v>
      </c>
      <c r="K375" s="32">
        <v>10</v>
      </c>
      <c r="L375" s="32">
        <v>13</v>
      </c>
      <c r="M375" s="32">
        <v>14</v>
      </c>
      <c r="N375" s="32">
        <v>15</v>
      </c>
      <c r="O375" s="32">
        <v>16</v>
      </c>
      <c r="P375" s="32">
        <v>22</v>
      </c>
      <c r="Q375" s="32">
        <v>25</v>
      </c>
      <c r="R375" s="33">
        <v>0</v>
      </c>
      <c r="S375" s="33">
        <v>508.48</v>
      </c>
      <c r="T375" s="33">
        <v>10</v>
      </c>
      <c r="U375" s="33">
        <v>4</v>
      </c>
      <c r="V375" s="33">
        <v>2</v>
      </c>
    </row>
    <row r="376" spans="1:22" x14ac:dyDescent="0.25">
      <c r="A376" s="34">
        <v>372</v>
      </c>
      <c r="B376" s="35">
        <v>39755</v>
      </c>
      <c r="C376" s="36">
        <v>3</v>
      </c>
      <c r="D376" s="36">
        <v>4</v>
      </c>
      <c r="E376" s="36">
        <v>5</v>
      </c>
      <c r="F376" s="36">
        <v>6</v>
      </c>
      <c r="G376" s="36">
        <v>10</v>
      </c>
      <c r="H376" s="36">
        <v>12</v>
      </c>
      <c r="I376" s="36">
        <v>13</v>
      </c>
      <c r="J376" s="36">
        <v>14</v>
      </c>
      <c r="K376" s="36">
        <v>16</v>
      </c>
      <c r="L376" s="36">
        <v>17</v>
      </c>
      <c r="M376" s="36">
        <v>19</v>
      </c>
      <c r="N376" s="36">
        <v>22</v>
      </c>
      <c r="O376" s="36">
        <v>23</v>
      </c>
      <c r="P376" s="36">
        <v>24</v>
      </c>
      <c r="Q376" s="36">
        <v>25</v>
      </c>
      <c r="R376" s="37">
        <v>554941.62</v>
      </c>
      <c r="S376" s="37">
        <v>1250.57</v>
      </c>
      <c r="T376" s="37">
        <v>10</v>
      </c>
      <c r="U376" s="37">
        <v>4</v>
      </c>
      <c r="V376" s="37">
        <v>2</v>
      </c>
    </row>
    <row r="377" spans="1:22" x14ac:dyDescent="0.25">
      <c r="A377" s="30">
        <v>373</v>
      </c>
      <c r="B377" s="31">
        <v>39758</v>
      </c>
      <c r="C377" s="32">
        <v>2</v>
      </c>
      <c r="D377" s="32">
        <v>4</v>
      </c>
      <c r="E377" s="32">
        <v>6</v>
      </c>
      <c r="F377" s="32">
        <v>9</v>
      </c>
      <c r="G377" s="32">
        <v>11</v>
      </c>
      <c r="H377" s="32">
        <v>12</v>
      </c>
      <c r="I377" s="32">
        <v>13</v>
      </c>
      <c r="J377" s="32">
        <v>14</v>
      </c>
      <c r="K377" s="32">
        <v>15</v>
      </c>
      <c r="L377" s="32">
        <v>17</v>
      </c>
      <c r="M377" s="32">
        <v>19</v>
      </c>
      <c r="N377" s="32">
        <v>20</v>
      </c>
      <c r="O377" s="32">
        <v>21</v>
      </c>
      <c r="P377" s="32">
        <v>22</v>
      </c>
      <c r="Q377" s="32">
        <v>23</v>
      </c>
      <c r="R377" s="33">
        <v>265177.68</v>
      </c>
      <c r="S377" s="33">
        <v>618.49</v>
      </c>
      <c r="T377" s="33">
        <v>10</v>
      </c>
      <c r="U377" s="33">
        <v>4</v>
      </c>
      <c r="V377" s="33">
        <v>2</v>
      </c>
    </row>
    <row r="378" spans="1:22" x14ac:dyDescent="0.25">
      <c r="A378" s="34">
        <v>374</v>
      </c>
      <c r="B378" s="35">
        <v>39762</v>
      </c>
      <c r="C378" s="36">
        <v>1</v>
      </c>
      <c r="D378" s="36">
        <v>2</v>
      </c>
      <c r="E378" s="36">
        <v>3</v>
      </c>
      <c r="F378" s="36">
        <v>6</v>
      </c>
      <c r="G378" s="36">
        <v>9</v>
      </c>
      <c r="H378" s="36">
        <v>12</v>
      </c>
      <c r="I378" s="36">
        <v>13</v>
      </c>
      <c r="J378" s="36">
        <v>16</v>
      </c>
      <c r="K378" s="36">
        <v>18</v>
      </c>
      <c r="L378" s="36">
        <v>20</v>
      </c>
      <c r="M378" s="36">
        <v>21</v>
      </c>
      <c r="N378" s="36">
        <v>22</v>
      </c>
      <c r="O378" s="36">
        <v>23</v>
      </c>
      <c r="P378" s="36">
        <v>24</v>
      </c>
      <c r="Q378" s="36">
        <v>25</v>
      </c>
      <c r="R378" s="37">
        <v>518004.06</v>
      </c>
      <c r="S378" s="37">
        <v>1348.19</v>
      </c>
      <c r="T378" s="37">
        <v>10</v>
      </c>
      <c r="U378" s="37">
        <v>4</v>
      </c>
      <c r="V378" s="37">
        <v>2</v>
      </c>
    </row>
    <row r="379" spans="1:22" x14ac:dyDescent="0.25">
      <c r="A379" s="30">
        <v>375</v>
      </c>
      <c r="B379" s="31">
        <v>39765</v>
      </c>
      <c r="C379" s="32">
        <v>1</v>
      </c>
      <c r="D379" s="32">
        <v>2</v>
      </c>
      <c r="E379" s="32">
        <v>5</v>
      </c>
      <c r="F379" s="32">
        <v>7</v>
      </c>
      <c r="G379" s="32">
        <v>10</v>
      </c>
      <c r="H379" s="32">
        <v>11</v>
      </c>
      <c r="I379" s="32">
        <v>12</v>
      </c>
      <c r="J379" s="32">
        <v>13</v>
      </c>
      <c r="K379" s="32">
        <v>14</v>
      </c>
      <c r="L379" s="32">
        <v>16</v>
      </c>
      <c r="M379" s="32">
        <v>17</v>
      </c>
      <c r="N379" s="32">
        <v>18</v>
      </c>
      <c r="O379" s="32">
        <v>19</v>
      </c>
      <c r="P379" s="32">
        <v>20</v>
      </c>
      <c r="Q379" s="32">
        <v>25</v>
      </c>
      <c r="R379" s="33">
        <v>393090.48</v>
      </c>
      <c r="S379" s="33">
        <v>2125.77</v>
      </c>
      <c r="T379" s="33">
        <v>10</v>
      </c>
      <c r="U379" s="33">
        <v>4</v>
      </c>
      <c r="V379" s="33">
        <v>2</v>
      </c>
    </row>
    <row r="380" spans="1:22" x14ac:dyDescent="0.25">
      <c r="A380" s="34">
        <v>376</v>
      </c>
      <c r="B380" s="35">
        <v>39769</v>
      </c>
      <c r="C380" s="36">
        <v>2</v>
      </c>
      <c r="D380" s="36">
        <v>3</v>
      </c>
      <c r="E380" s="36">
        <v>8</v>
      </c>
      <c r="F380" s="36">
        <v>10</v>
      </c>
      <c r="G380" s="36">
        <v>12</v>
      </c>
      <c r="H380" s="36">
        <v>13</v>
      </c>
      <c r="I380" s="36">
        <v>14</v>
      </c>
      <c r="J380" s="36">
        <v>15</v>
      </c>
      <c r="K380" s="36">
        <v>16</v>
      </c>
      <c r="L380" s="36">
        <v>18</v>
      </c>
      <c r="M380" s="36">
        <v>20</v>
      </c>
      <c r="N380" s="36">
        <v>21</v>
      </c>
      <c r="O380" s="36">
        <v>22</v>
      </c>
      <c r="P380" s="36">
        <v>24</v>
      </c>
      <c r="Q380" s="36">
        <v>25</v>
      </c>
      <c r="R380" s="37">
        <v>1268121.68</v>
      </c>
      <c r="S380" s="37">
        <v>1059.42</v>
      </c>
      <c r="T380" s="37">
        <v>10</v>
      </c>
      <c r="U380" s="37">
        <v>4</v>
      </c>
      <c r="V380" s="37">
        <v>2</v>
      </c>
    </row>
    <row r="381" spans="1:22" x14ac:dyDescent="0.25">
      <c r="A381" s="30">
        <v>377</v>
      </c>
      <c r="B381" s="31">
        <v>39772</v>
      </c>
      <c r="C381" s="32">
        <v>1</v>
      </c>
      <c r="D381" s="32">
        <v>2</v>
      </c>
      <c r="E381" s="32">
        <v>3</v>
      </c>
      <c r="F381" s="32">
        <v>4</v>
      </c>
      <c r="G381" s="32">
        <v>7</v>
      </c>
      <c r="H381" s="32">
        <v>8</v>
      </c>
      <c r="I381" s="32">
        <v>9</v>
      </c>
      <c r="J381" s="32">
        <v>11</v>
      </c>
      <c r="K381" s="32">
        <v>12</v>
      </c>
      <c r="L381" s="32">
        <v>13</v>
      </c>
      <c r="M381" s="32">
        <v>15</v>
      </c>
      <c r="N381" s="32">
        <v>17</v>
      </c>
      <c r="O381" s="32">
        <v>19</v>
      </c>
      <c r="P381" s="32">
        <v>20</v>
      </c>
      <c r="Q381" s="32">
        <v>22</v>
      </c>
      <c r="R381" s="33">
        <v>320234.59999999998</v>
      </c>
      <c r="S381" s="33">
        <v>396.66</v>
      </c>
      <c r="T381" s="33">
        <v>10</v>
      </c>
      <c r="U381" s="33">
        <v>4</v>
      </c>
      <c r="V381" s="33">
        <v>2</v>
      </c>
    </row>
    <row r="382" spans="1:22" x14ac:dyDescent="0.25">
      <c r="A382" s="34">
        <v>378</v>
      </c>
      <c r="B382" s="35">
        <v>39776</v>
      </c>
      <c r="C382" s="36">
        <v>2</v>
      </c>
      <c r="D382" s="36">
        <v>3</v>
      </c>
      <c r="E382" s="36">
        <v>4</v>
      </c>
      <c r="F382" s="36">
        <v>6</v>
      </c>
      <c r="G382" s="36">
        <v>12</v>
      </c>
      <c r="H382" s="36">
        <v>13</v>
      </c>
      <c r="I382" s="36">
        <v>14</v>
      </c>
      <c r="J382" s="36">
        <v>15</v>
      </c>
      <c r="K382" s="36">
        <v>16</v>
      </c>
      <c r="L382" s="36">
        <v>19</v>
      </c>
      <c r="M382" s="36">
        <v>21</v>
      </c>
      <c r="N382" s="36">
        <v>22</v>
      </c>
      <c r="O382" s="36">
        <v>23</v>
      </c>
      <c r="P382" s="36">
        <v>24</v>
      </c>
      <c r="Q382" s="36">
        <v>25</v>
      </c>
      <c r="R382" s="37">
        <v>614795.43000000005</v>
      </c>
      <c r="S382" s="37">
        <v>891.66</v>
      </c>
      <c r="T382" s="37">
        <v>10</v>
      </c>
      <c r="U382" s="37">
        <v>4</v>
      </c>
      <c r="V382" s="37">
        <v>2</v>
      </c>
    </row>
    <row r="383" spans="1:22" x14ac:dyDescent="0.25">
      <c r="A383" s="30">
        <v>379</v>
      </c>
      <c r="B383" s="31">
        <v>39779</v>
      </c>
      <c r="C383" s="32">
        <v>3</v>
      </c>
      <c r="D383" s="32">
        <v>4</v>
      </c>
      <c r="E383" s="32">
        <v>5</v>
      </c>
      <c r="F383" s="32">
        <v>7</v>
      </c>
      <c r="G383" s="32">
        <v>10</v>
      </c>
      <c r="H383" s="32">
        <v>11</v>
      </c>
      <c r="I383" s="32">
        <v>12</v>
      </c>
      <c r="J383" s="32">
        <v>13</v>
      </c>
      <c r="K383" s="32">
        <v>14</v>
      </c>
      <c r="L383" s="32">
        <v>16</v>
      </c>
      <c r="M383" s="32">
        <v>17</v>
      </c>
      <c r="N383" s="32">
        <v>18</v>
      </c>
      <c r="O383" s="32">
        <v>21</v>
      </c>
      <c r="P383" s="32">
        <v>22</v>
      </c>
      <c r="Q383" s="32">
        <v>25</v>
      </c>
      <c r="R383" s="33">
        <v>1583155.69</v>
      </c>
      <c r="S383" s="33">
        <v>1790.23</v>
      </c>
      <c r="T383" s="33">
        <v>10</v>
      </c>
      <c r="U383" s="33">
        <v>4</v>
      </c>
      <c r="V383" s="33">
        <v>2</v>
      </c>
    </row>
    <row r="384" spans="1:22" x14ac:dyDescent="0.25">
      <c r="A384" s="34">
        <v>380</v>
      </c>
      <c r="B384" s="35">
        <v>39783</v>
      </c>
      <c r="C384" s="36">
        <v>2</v>
      </c>
      <c r="D384" s="36">
        <v>3</v>
      </c>
      <c r="E384" s="36">
        <v>4</v>
      </c>
      <c r="F384" s="36">
        <v>6</v>
      </c>
      <c r="G384" s="36">
        <v>7</v>
      </c>
      <c r="H384" s="36">
        <v>8</v>
      </c>
      <c r="I384" s="36">
        <v>9</v>
      </c>
      <c r="J384" s="36">
        <v>10</v>
      </c>
      <c r="K384" s="36">
        <v>11</v>
      </c>
      <c r="L384" s="36">
        <v>14</v>
      </c>
      <c r="M384" s="36">
        <v>17</v>
      </c>
      <c r="N384" s="36">
        <v>18</v>
      </c>
      <c r="O384" s="36">
        <v>22</v>
      </c>
      <c r="P384" s="36">
        <v>23</v>
      </c>
      <c r="Q384" s="36">
        <v>25</v>
      </c>
      <c r="R384" s="37">
        <v>1596209.7</v>
      </c>
      <c r="S384" s="37">
        <v>1503.49</v>
      </c>
      <c r="T384" s="37">
        <v>10</v>
      </c>
      <c r="U384" s="37">
        <v>4</v>
      </c>
      <c r="V384" s="37">
        <v>2</v>
      </c>
    </row>
    <row r="385" spans="1:22" x14ac:dyDescent="0.25">
      <c r="A385" s="30">
        <v>381</v>
      </c>
      <c r="B385" s="31">
        <v>39786</v>
      </c>
      <c r="C385" s="32">
        <v>1</v>
      </c>
      <c r="D385" s="32">
        <v>3</v>
      </c>
      <c r="E385" s="32">
        <v>4</v>
      </c>
      <c r="F385" s="32">
        <v>6</v>
      </c>
      <c r="G385" s="32">
        <v>7</v>
      </c>
      <c r="H385" s="32">
        <v>9</v>
      </c>
      <c r="I385" s="32">
        <v>10</v>
      </c>
      <c r="J385" s="32">
        <v>12</v>
      </c>
      <c r="K385" s="32">
        <v>13</v>
      </c>
      <c r="L385" s="32">
        <v>15</v>
      </c>
      <c r="M385" s="32">
        <v>17</v>
      </c>
      <c r="N385" s="32">
        <v>19</v>
      </c>
      <c r="O385" s="32">
        <v>21</v>
      </c>
      <c r="P385" s="32">
        <v>22</v>
      </c>
      <c r="Q385" s="32">
        <v>25</v>
      </c>
      <c r="R385" s="33">
        <v>65578.880000000005</v>
      </c>
      <c r="S385" s="33">
        <v>352.87</v>
      </c>
      <c r="T385" s="33">
        <v>10</v>
      </c>
      <c r="U385" s="33">
        <v>4</v>
      </c>
      <c r="V385" s="33">
        <v>2</v>
      </c>
    </row>
    <row r="386" spans="1:22" x14ac:dyDescent="0.25">
      <c r="A386" s="34">
        <v>382</v>
      </c>
      <c r="B386" s="35">
        <v>39790</v>
      </c>
      <c r="C386" s="36">
        <v>2</v>
      </c>
      <c r="D386" s="36">
        <v>3</v>
      </c>
      <c r="E386" s="36">
        <v>4</v>
      </c>
      <c r="F386" s="36">
        <v>7</v>
      </c>
      <c r="G386" s="36">
        <v>8</v>
      </c>
      <c r="H386" s="36">
        <v>9</v>
      </c>
      <c r="I386" s="36">
        <v>10</v>
      </c>
      <c r="J386" s="36">
        <v>11</v>
      </c>
      <c r="K386" s="36">
        <v>12</v>
      </c>
      <c r="L386" s="36">
        <v>14</v>
      </c>
      <c r="M386" s="36">
        <v>15</v>
      </c>
      <c r="N386" s="36">
        <v>16</v>
      </c>
      <c r="O386" s="36">
        <v>21</v>
      </c>
      <c r="P386" s="36">
        <v>22</v>
      </c>
      <c r="Q386" s="36">
        <v>24</v>
      </c>
      <c r="R386" s="37">
        <v>768787.34</v>
      </c>
      <c r="S386" s="37">
        <v>1949.59</v>
      </c>
      <c r="T386" s="37">
        <v>10</v>
      </c>
      <c r="U386" s="37">
        <v>4</v>
      </c>
      <c r="V386" s="37">
        <v>2</v>
      </c>
    </row>
    <row r="387" spans="1:22" x14ac:dyDescent="0.25">
      <c r="A387" s="30">
        <v>383</v>
      </c>
      <c r="B387" s="31">
        <v>39793</v>
      </c>
      <c r="C387" s="32">
        <v>3</v>
      </c>
      <c r="D387" s="32">
        <v>5</v>
      </c>
      <c r="E387" s="32">
        <v>6</v>
      </c>
      <c r="F387" s="32">
        <v>7</v>
      </c>
      <c r="G387" s="32">
        <v>9</v>
      </c>
      <c r="H387" s="32">
        <v>11</v>
      </c>
      <c r="I387" s="32">
        <v>12</v>
      </c>
      <c r="J387" s="32">
        <v>14</v>
      </c>
      <c r="K387" s="32">
        <v>15</v>
      </c>
      <c r="L387" s="32">
        <v>16</v>
      </c>
      <c r="M387" s="32">
        <v>18</v>
      </c>
      <c r="N387" s="32">
        <v>22</v>
      </c>
      <c r="O387" s="32">
        <v>23</v>
      </c>
      <c r="P387" s="32">
        <v>24</v>
      </c>
      <c r="Q387" s="32">
        <v>25</v>
      </c>
      <c r="R387" s="33">
        <v>349610.03</v>
      </c>
      <c r="S387" s="33">
        <v>979.3</v>
      </c>
      <c r="T387" s="33">
        <v>10</v>
      </c>
      <c r="U387" s="33">
        <v>4</v>
      </c>
      <c r="V387" s="33">
        <v>2</v>
      </c>
    </row>
    <row r="388" spans="1:22" x14ac:dyDescent="0.25">
      <c r="A388" s="34">
        <v>384</v>
      </c>
      <c r="B388" s="35">
        <v>39797</v>
      </c>
      <c r="C388" s="36">
        <v>1</v>
      </c>
      <c r="D388" s="36">
        <v>3</v>
      </c>
      <c r="E388" s="36">
        <v>4</v>
      </c>
      <c r="F388" s="36">
        <v>7</v>
      </c>
      <c r="G388" s="36">
        <v>10</v>
      </c>
      <c r="H388" s="36">
        <v>11</v>
      </c>
      <c r="I388" s="36">
        <v>13</v>
      </c>
      <c r="J388" s="36">
        <v>15</v>
      </c>
      <c r="K388" s="36">
        <v>17</v>
      </c>
      <c r="L388" s="36">
        <v>18</v>
      </c>
      <c r="M388" s="36">
        <v>19</v>
      </c>
      <c r="N388" s="36">
        <v>20</v>
      </c>
      <c r="O388" s="36">
        <v>21</v>
      </c>
      <c r="P388" s="36">
        <v>22</v>
      </c>
      <c r="Q388" s="36">
        <v>25</v>
      </c>
      <c r="R388" s="37">
        <v>412832.13</v>
      </c>
      <c r="S388" s="37">
        <v>527.1</v>
      </c>
      <c r="T388" s="37">
        <v>10</v>
      </c>
      <c r="U388" s="37">
        <v>4</v>
      </c>
      <c r="V388" s="37">
        <v>2</v>
      </c>
    </row>
    <row r="389" spans="1:22" x14ac:dyDescent="0.25">
      <c r="A389" s="30">
        <v>385</v>
      </c>
      <c r="B389" s="31">
        <v>39800</v>
      </c>
      <c r="C389" s="32">
        <v>1</v>
      </c>
      <c r="D389" s="32">
        <v>2</v>
      </c>
      <c r="E389" s="32">
        <v>4</v>
      </c>
      <c r="F389" s="32">
        <v>5</v>
      </c>
      <c r="G389" s="32">
        <v>6</v>
      </c>
      <c r="H389" s="32">
        <v>8</v>
      </c>
      <c r="I389" s="32">
        <v>12</v>
      </c>
      <c r="J389" s="32">
        <v>13</v>
      </c>
      <c r="K389" s="32">
        <v>15</v>
      </c>
      <c r="L389" s="32">
        <v>18</v>
      </c>
      <c r="M389" s="32">
        <v>20</v>
      </c>
      <c r="N389" s="32">
        <v>22</v>
      </c>
      <c r="O389" s="32">
        <v>23</v>
      </c>
      <c r="P389" s="32">
        <v>24</v>
      </c>
      <c r="Q389" s="32">
        <v>25</v>
      </c>
      <c r="R389" s="33">
        <v>156752.12</v>
      </c>
      <c r="S389" s="33">
        <v>572.79</v>
      </c>
      <c r="T389" s="33">
        <v>10</v>
      </c>
      <c r="U389" s="33">
        <v>4</v>
      </c>
      <c r="V389" s="33">
        <v>2</v>
      </c>
    </row>
    <row r="390" spans="1:22" x14ac:dyDescent="0.25">
      <c r="A390" s="34">
        <v>386</v>
      </c>
      <c r="B390" s="35">
        <v>39804</v>
      </c>
      <c r="C390" s="36">
        <v>1</v>
      </c>
      <c r="D390" s="36">
        <v>2</v>
      </c>
      <c r="E390" s="36">
        <v>3</v>
      </c>
      <c r="F390" s="36">
        <v>4</v>
      </c>
      <c r="G390" s="36">
        <v>6</v>
      </c>
      <c r="H390" s="36">
        <v>7</v>
      </c>
      <c r="I390" s="36">
        <v>9</v>
      </c>
      <c r="J390" s="36">
        <v>11</v>
      </c>
      <c r="K390" s="36">
        <v>15</v>
      </c>
      <c r="L390" s="36">
        <v>18</v>
      </c>
      <c r="M390" s="36">
        <v>19</v>
      </c>
      <c r="N390" s="36">
        <v>20</v>
      </c>
      <c r="O390" s="36">
        <v>21</v>
      </c>
      <c r="P390" s="36">
        <v>23</v>
      </c>
      <c r="Q390" s="36">
        <v>25</v>
      </c>
      <c r="R390" s="37">
        <v>490605</v>
      </c>
      <c r="S390" s="37">
        <v>1330.75</v>
      </c>
      <c r="T390" s="37">
        <v>10</v>
      </c>
      <c r="U390" s="37">
        <v>4</v>
      </c>
      <c r="V390" s="37">
        <v>2</v>
      </c>
    </row>
    <row r="391" spans="1:22" x14ac:dyDescent="0.25">
      <c r="A391" s="30">
        <v>387</v>
      </c>
      <c r="B391" s="31">
        <v>39808</v>
      </c>
      <c r="C391" s="32">
        <v>2</v>
      </c>
      <c r="D391" s="32">
        <v>3</v>
      </c>
      <c r="E391" s="32">
        <v>4</v>
      </c>
      <c r="F391" s="32">
        <v>8</v>
      </c>
      <c r="G391" s="32">
        <v>9</v>
      </c>
      <c r="H391" s="32">
        <v>10</v>
      </c>
      <c r="I391" s="32">
        <v>11</v>
      </c>
      <c r="J391" s="32">
        <v>12</v>
      </c>
      <c r="K391" s="32">
        <v>14</v>
      </c>
      <c r="L391" s="32">
        <v>15</v>
      </c>
      <c r="M391" s="32">
        <v>19</v>
      </c>
      <c r="N391" s="32">
        <v>20</v>
      </c>
      <c r="O391" s="32">
        <v>21</v>
      </c>
      <c r="P391" s="32">
        <v>22</v>
      </c>
      <c r="Q391" s="32">
        <v>23</v>
      </c>
      <c r="R391" s="33">
        <v>86423.679999999993</v>
      </c>
      <c r="S391" s="33">
        <v>643.64</v>
      </c>
      <c r="T391" s="33">
        <v>10</v>
      </c>
      <c r="U391" s="33">
        <v>4</v>
      </c>
      <c r="V391" s="33">
        <v>2</v>
      </c>
    </row>
    <row r="392" spans="1:22" x14ac:dyDescent="0.25">
      <c r="A392" s="34">
        <v>388</v>
      </c>
      <c r="B392" s="35">
        <v>39811</v>
      </c>
      <c r="C392" s="36">
        <v>1</v>
      </c>
      <c r="D392" s="36">
        <v>2</v>
      </c>
      <c r="E392" s="36">
        <v>3</v>
      </c>
      <c r="F392" s="36">
        <v>5</v>
      </c>
      <c r="G392" s="36">
        <v>6</v>
      </c>
      <c r="H392" s="36">
        <v>7</v>
      </c>
      <c r="I392" s="36">
        <v>9</v>
      </c>
      <c r="J392" s="36">
        <v>10</v>
      </c>
      <c r="K392" s="36">
        <v>11</v>
      </c>
      <c r="L392" s="36">
        <v>15</v>
      </c>
      <c r="M392" s="36">
        <v>16</v>
      </c>
      <c r="N392" s="36">
        <v>17</v>
      </c>
      <c r="O392" s="36">
        <v>18</v>
      </c>
      <c r="P392" s="36">
        <v>20</v>
      </c>
      <c r="Q392" s="36">
        <v>21</v>
      </c>
      <c r="R392" s="37">
        <v>0</v>
      </c>
      <c r="S392" s="37">
        <v>1812.45</v>
      </c>
      <c r="T392" s="37">
        <v>10</v>
      </c>
      <c r="U392" s="37">
        <v>4</v>
      </c>
      <c r="V392" s="37">
        <v>2</v>
      </c>
    </row>
    <row r="393" spans="1:22" x14ac:dyDescent="0.25">
      <c r="A393" s="30">
        <v>389</v>
      </c>
      <c r="B393" s="31">
        <v>39815</v>
      </c>
      <c r="C393" s="32">
        <v>2</v>
      </c>
      <c r="D393" s="32">
        <v>3</v>
      </c>
      <c r="E393" s="32">
        <v>4</v>
      </c>
      <c r="F393" s="32">
        <v>5</v>
      </c>
      <c r="G393" s="32">
        <v>6</v>
      </c>
      <c r="H393" s="32">
        <v>9</v>
      </c>
      <c r="I393" s="32">
        <v>10</v>
      </c>
      <c r="J393" s="32">
        <v>12</v>
      </c>
      <c r="K393" s="32">
        <v>13</v>
      </c>
      <c r="L393" s="32">
        <v>17</v>
      </c>
      <c r="M393" s="32">
        <v>18</v>
      </c>
      <c r="N393" s="32">
        <v>19</v>
      </c>
      <c r="O393" s="32">
        <v>23</v>
      </c>
      <c r="P393" s="32">
        <v>24</v>
      </c>
      <c r="Q393" s="32">
        <v>25</v>
      </c>
      <c r="R393" s="33">
        <v>508398.23</v>
      </c>
      <c r="S393" s="33">
        <v>223.02</v>
      </c>
      <c r="T393" s="33">
        <v>10</v>
      </c>
      <c r="U393" s="33">
        <v>4</v>
      </c>
      <c r="V393" s="33">
        <v>2</v>
      </c>
    </row>
    <row r="394" spans="1:22" x14ac:dyDescent="0.25">
      <c r="A394" s="34">
        <v>390</v>
      </c>
      <c r="B394" s="35">
        <v>39818</v>
      </c>
      <c r="C394" s="36">
        <v>2</v>
      </c>
      <c r="D394" s="36">
        <v>5</v>
      </c>
      <c r="E394" s="36">
        <v>7</v>
      </c>
      <c r="F394" s="36">
        <v>10</v>
      </c>
      <c r="G394" s="36">
        <v>11</v>
      </c>
      <c r="H394" s="36">
        <v>12</v>
      </c>
      <c r="I394" s="36">
        <v>13</v>
      </c>
      <c r="J394" s="36">
        <v>14</v>
      </c>
      <c r="K394" s="36">
        <v>15</v>
      </c>
      <c r="L394" s="36">
        <v>19</v>
      </c>
      <c r="M394" s="36">
        <v>20</v>
      </c>
      <c r="N394" s="36">
        <v>21</v>
      </c>
      <c r="O394" s="36">
        <v>22</v>
      </c>
      <c r="P394" s="36">
        <v>24</v>
      </c>
      <c r="Q394" s="36">
        <v>25</v>
      </c>
      <c r="R394" s="37">
        <v>676763.37</v>
      </c>
      <c r="S394" s="37">
        <v>1559.37</v>
      </c>
      <c r="T394" s="37">
        <v>10</v>
      </c>
      <c r="U394" s="37">
        <v>4</v>
      </c>
      <c r="V394" s="37">
        <v>2</v>
      </c>
    </row>
    <row r="395" spans="1:22" x14ac:dyDescent="0.25">
      <c r="A395" s="30">
        <v>391</v>
      </c>
      <c r="B395" s="31">
        <v>39821</v>
      </c>
      <c r="C395" s="32">
        <v>1</v>
      </c>
      <c r="D395" s="32">
        <v>3</v>
      </c>
      <c r="E395" s="32">
        <v>4</v>
      </c>
      <c r="F395" s="32">
        <v>6</v>
      </c>
      <c r="G395" s="32">
        <v>8</v>
      </c>
      <c r="H395" s="32">
        <v>9</v>
      </c>
      <c r="I395" s="32">
        <v>12</v>
      </c>
      <c r="J395" s="32">
        <v>13</v>
      </c>
      <c r="K395" s="32">
        <v>15</v>
      </c>
      <c r="L395" s="32">
        <v>16</v>
      </c>
      <c r="M395" s="32">
        <v>18</v>
      </c>
      <c r="N395" s="32">
        <v>21</v>
      </c>
      <c r="O395" s="32">
        <v>22</v>
      </c>
      <c r="P395" s="32">
        <v>23</v>
      </c>
      <c r="Q395" s="32">
        <v>25</v>
      </c>
      <c r="R395" s="33">
        <v>55856.68</v>
      </c>
      <c r="S395" s="33">
        <v>142.76</v>
      </c>
      <c r="T395" s="33">
        <v>10</v>
      </c>
      <c r="U395" s="33">
        <v>4</v>
      </c>
      <c r="V395" s="33">
        <v>2</v>
      </c>
    </row>
    <row r="396" spans="1:22" x14ac:dyDescent="0.25">
      <c r="A396" s="34">
        <v>392</v>
      </c>
      <c r="B396" s="35">
        <v>39825</v>
      </c>
      <c r="C396" s="36">
        <v>1</v>
      </c>
      <c r="D396" s="36">
        <v>2</v>
      </c>
      <c r="E396" s="36">
        <v>3</v>
      </c>
      <c r="F396" s="36">
        <v>4</v>
      </c>
      <c r="G396" s="36">
        <v>10</v>
      </c>
      <c r="H396" s="36">
        <v>11</v>
      </c>
      <c r="I396" s="36">
        <v>12</v>
      </c>
      <c r="J396" s="36">
        <v>14</v>
      </c>
      <c r="K396" s="36">
        <v>15</v>
      </c>
      <c r="L396" s="36">
        <v>17</v>
      </c>
      <c r="M396" s="36">
        <v>18</v>
      </c>
      <c r="N396" s="36">
        <v>20</v>
      </c>
      <c r="O396" s="36">
        <v>21</v>
      </c>
      <c r="P396" s="36">
        <v>23</v>
      </c>
      <c r="Q396" s="36">
        <v>25</v>
      </c>
      <c r="R396" s="37">
        <v>0</v>
      </c>
      <c r="S396" s="37">
        <v>1397.41</v>
      </c>
      <c r="T396" s="37">
        <v>10</v>
      </c>
      <c r="U396" s="37">
        <v>4</v>
      </c>
      <c r="V396" s="37">
        <v>2</v>
      </c>
    </row>
    <row r="397" spans="1:22" x14ac:dyDescent="0.25">
      <c r="A397" s="30">
        <v>393</v>
      </c>
      <c r="B397" s="31">
        <v>39828</v>
      </c>
      <c r="C397" s="32">
        <v>1</v>
      </c>
      <c r="D397" s="32">
        <v>3</v>
      </c>
      <c r="E397" s="32">
        <v>4</v>
      </c>
      <c r="F397" s="32">
        <v>6</v>
      </c>
      <c r="G397" s="32">
        <v>7</v>
      </c>
      <c r="H397" s="32">
        <v>8</v>
      </c>
      <c r="I397" s="32">
        <v>10</v>
      </c>
      <c r="J397" s="32">
        <v>11</v>
      </c>
      <c r="K397" s="32">
        <v>17</v>
      </c>
      <c r="L397" s="32">
        <v>18</v>
      </c>
      <c r="M397" s="32">
        <v>20</v>
      </c>
      <c r="N397" s="32">
        <v>21</v>
      </c>
      <c r="O397" s="32">
        <v>22</v>
      </c>
      <c r="P397" s="32">
        <v>23</v>
      </c>
      <c r="Q397" s="32">
        <v>25</v>
      </c>
      <c r="R397" s="33">
        <v>1134703.22</v>
      </c>
      <c r="S397" s="33">
        <v>1684.37</v>
      </c>
      <c r="T397" s="33">
        <v>10</v>
      </c>
      <c r="U397" s="33">
        <v>4</v>
      </c>
      <c r="V397" s="33">
        <v>2</v>
      </c>
    </row>
    <row r="398" spans="1:22" x14ac:dyDescent="0.25">
      <c r="A398" s="34">
        <v>394</v>
      </c>
      <c r="B398" s="35">
        <v>39832</v>
      </c>
      <c r="C398" s="36">
        <v>2</v>
      </c>
      <c r="D398" s="36">
        <v>5</v>
      </c>
      <c r="E398" s="36">
        <v>6</v>
      </c>
      <c r="F398" s="36">
        <v>7</v>
      </c>
      <c r="G398" s="36">
        <v>8</v>
      </c>
      <c r="H398" s="36">
        <v>12</v>
      </c>
      <c r="I398" s="36">
        <v>13</v>
      </c>
      <c r="J398" s="36">
        <v>14</v>
      </c>
      <c r="K398" s="36">
        <v>16</v>
      </c>
      <c r="L398" s="36">
        <v>18</v>
      </c>
      <c r="M398" s="36">
        <v>20</v>
      </c>
      <c r="N398" s="36">
        <v>21</v>
      </c>
      <c r="O398" s="36">
        <v>22</v>
      </c>
      <c r="P398" s="36">
        <v>23</v>
      </c>
      <c r="Q398" s="36">
        <v>24</v>
      </c>
      <c r="R398" s="37">
        <v>363660.08</v>
      </c>
      <c r="S398" s="37">
        <v>904.82</v>
      </c>
      <c r="T398" s="37">
        <v>10</v>
      </c>
      <c r="U398" s="37">
        <v>4</v>
      </c>
      <c r="V398" s="37">
        <v>2</v>
      </c>
    </row>
    <row r="399" spans="1:22" x14ac:dyDescent="0.25">
      <c r="A399" s="30">
        <v>395</v>
      </c>
      <c r="B399" s="31">
        <v>39835</v>
      </c>
      <c r="C399" s="32">
        <v>1</v>
      </c>
      <c r="D399" s="32">
        <v>2</v>
      </c>
      <c r="E399" s="32">
        <v>4</v>
      </c>
      <c r="F399" s="32">
        <v>6</v>
      </c>
      <c r="G399" s="32">
        <v>8</v>
      </c>
      <c r="H399" s="32">
        <v>9</v>
      </c>
      <c r="I399" s="32">
        <v>11</v>
      </c>
      <c r="J399" s="32">
        <v>13</v>
      </c>
      <c r="K399" s="32">
        <v>14</v>
      </c>
      <c r="L399" s="32">
        <v>15</v>
      </c>
      <c r="M399" s="32">
        <v>17</v>
      </c>
      <c r="N399" s="32">
        <v>21</v>
      </c>
      <c r="O399" s="32">
        <v>22</v>
      </c>
      <c r="P399" s="32">
        <v>23</v>
      </c>
      <c r="Q399" s="32">
        <v>25</v>
      </c>
      <c r="R399" s="33">
        <v>195471.33</v>
      </c>
      <c r="S399" s="33">
        <v>697.14</v>
      </c>
      <c r="T399" s="33">
        <v>10</v>
      </c>
      <c r="U399" s="33">
        <v>4</v>
      </c>
      <c r="V399" s="33">
        <v>2</v>
      </c>
    </row>
    <row r="400" spans="1:22" x14ac:dyDescent="0.25">
      <c r="A400" s="34">
        <v>396</v>
      </c>
      <c r="B400" s="35">
        <v>39839</v>
      </c>
      <c r="C400" s="36">
        <v>1</v>
      </c>
      <c r="D400" s="36">
        <v>2</v>
      </c>
      <c r="E400" s="36">
        <v>3</v>
      </c>
      <c r="F400" s="36">
        <v>5</v>
      </c>
      <c r="G400" s="36">
        <v>6</v>
      </c>
      <c r="H400" s="36">
        <v>7</v>
      </c>
      <c r="I400" s="36">
        <v>9</v>
      </c>
      <c r="J400" s="36">
        <v>10</v>
      </c>
      <c r="K400" s="36">
        <v>11</v>
      </c>
      <c r="L400" s="36">
        <v>13</v>
      </c>
      <c r="M400" s="36">
        <v>15</v>
      </c>
      <c r="N400" s="36">
        <v>18</v>
      </c>
      <c r="O400" s="36">
        <v>20</v>
      </c>
      <c r="P400" s="36">
        <v>22</v>
      </c>
      <c r="Q400" s="36">
        <v>24</v>
      </c>
      <c r="R400" s="37">
        <v>98868.7</v>
      </c>
      <c r="S400" s="37">
        <v>362.42</v>
      </c>
      <c r="T400" s="37">
        <v>10</v>
      </c>
      <c r="U400" s="37">
        <v>4</v>
      </c>
      <c r="V400" s="37">
        <v>2</v>
      </c>
    </row>
    <row r="401" spans="1:22" x14ac:dyDescent="0.25">
      <c r="A401" s="30">
        <v>397</v>
      </c>
      <c r="B401" s="31">
        <v>39842</v>
      </c>
      <c r="C401" s="32">
        <v>1</v>
      </c>
      <c r="D401" s="32">
        <v>2</v>
      </c>
      <c r="E401" s="32">
        <v>3</v>
      </c>
      <c r="F401" s="32">
        <v>4</v>
      </c>
      <c r="G401" s="32">
        <v>5</v>
      </c>
      <c r="H401" s="32">
        <v>6</v>
      </c>
      <c r="I401" s="32">
        <v>8</v>
      </c>
      <c r="J401" s="32">
        <v>9</v>
      </c>
      <c r="K401" s="32">
        <v>10</v>
      </c>
      <c r="L401" s="32">
        <v>13</v>
      </c>
      <c r="M401" s="32">
        <v>14</v>
      </c>
      <c r="N401" s="32">
        <v>15</v>
      </c>
      <c r="O401" s="32">
        <v>20</v>
      </c>
      <c r="P401" s="32">
        <v>22</v>
      </c>
      <c r="Q401" s="32">
        <v>25</v>
      </c>
      <c r="R401" s="33">
        <v>423217.58</v>
      </c>
      <c r="S401" s="33">
        <v>952.96</v>
      </c>
      <c r="T401" s="33">
        <v>10</v>
      </c>
      <c r="U401" s="33">
        <v>4</v>
      </c>
      <c r="V401" s="33">
        <v>2</v>
      </c>
    </row>
    <row r="402" spans="1:22" x14ac:dyDescent="0.25">
      <c r="A402" s="34">
        <v>398</v>
      </c>
      <c r="B402" s="35">
        <v>39846</v>
      </c>
      <c r="C402" s="36">
        <v>2</v>
      </c>
      <c r="D402" s="36">
        <v>3</v>
      </c>
      <c r="E402" s="36">
        <v>4</v>
      </c>
      <c r="F402" s="36">
        <v>5</v>
      </c>
      <c r="G402" s="36">
        <v>7</v>
      </c>
      <c r="H402" s="36">
        <v>8</v>
      </c>
      <c r="I402" s="36">
        <v>9</v>
      </c>
      <c r="J402" s="36">
        <v>10</v>
      </c>
      <c r="K402" s="36">
        <v>12</v>
      </c>
      <c r="L402" s="36">
        <v>13</v>
      </c>
      <c r="M402" s="36">
        <v>16</v>
      </c>
      <c r="N402" s="36">
        <v>18</v>
      </c>
      <c r="O402" s="36">
        <v>20</v>
      </c>
      <c r="P402" s="36">
        <v>21</v>
      </c>
      <c r="Q402" s="36">
        <v>22</v>
      </c>
      <c r="R402" s="37">
        <v>484199.91</v>
      </c>
      <c r="S402" s="37">
        <v>1402.13</v>
      </c>
      <c r="T402" s="37">
        <v>10</v>
      </c>
      <c r="U402" s="37">
        <v>4</v>
      </c>
      <c r="V402" s="37">
        <v>2</v>
      </c>
    </row>
    <row r="403" spans="1:22" x14ac:dyDescent="0.25">
      <c r="A403" s="30">
        <v>399</v>
      </c>
      <c r="B403" s="31">
        <v>39849</v>
      </c>
      <c r="C403" s="32">
        <v>1</v>
      </c>
      <c r="D403" s="32">
        <v>4</v>
      </c>
      <c r="E403" s="32">
        <v>7</v>
      </c>
      <c r="F403" s="32">
        <v>9</v>
      </c>
      <c r="G403" s="32">
        <v>10</v>
      </c>
      <c r="H403" s="32">
        <v>11</v>
      </c>
      <c r="I403" s="32">
        <v>12</v>
      </c>
      <c r="J403" s="32">
        <v>14</v>
      </c>
      <c r="K403" s="32">
        <v>16</v>
      </c>
      <c r="L403" s="32">
        <v>17</v>
      </c>
      <c r="M403" s="32">
        <v>19</v>
      </c>
      <c r="N403" s="32">
        <v>21</v>
      </c>
      <c r="O403" s="32">
        <v>22</v>
      </c>
      <c r="P403" s="32">
        <v>23</v>
      </c>
      <c r="Q403" s="32">
        <v>24</v>
      </c>
      <c r="R403" s="33">
        <v>241918.74</v>
      </c>
      <c r="S403" s="33">
        <v>689.67</v>
      </c>
      <c r="T403" s="33">
        <v>10</v>
      </c>
      <c r="U403" s="33">
        <v>4</v>
      </c>
      <c r="V403" s="33">
        <v>2</v>
      </c>
    </row>
    <row r="404" spans="1:22" x14ac:dyDescent="0.25">
      <c r="A404" s="34">
        <v>400</v>
      </c>
      <c r="B404" s="35">
        <v>39853</v>
      </c>
      <c r="C404" s="36">
        <v>1</v>
      </c>
      <c r="D404" s="36">
        <v>5</v>
      </c>
      <c r="E404" s="36">
        <v>9</v>
      </c>
      <c r="F404" s="36">
        <v>10</v>
      </c>
      <c r="G404" s="36">
        <v>12</v>
      </c>
      <c r="H404" s="36">
        <v>14</v>
      </c>
      <c r="I404" s="36">
        <v>15</v>
      </c>
      <c r="J404" s="36">
        <v>16</v>
      </c>
      <c r="K404" s="36">
        <v>17</v>
      </c>
      <c r="L404" s="36">
        <v>19</v>
      </c>
      <c r="M404" s="36">
        <v>20</v>
      </c>
      <c r="N404" s="36">
        <v>21</v>
      </c>
      <c r="O404" s="36">
        <v>22</v>
      </c>
      <c r="P404" s="36">
        <v>23</v>
      </c>
      <c r="Q404" s="36">
        <v>24</v>
      </c>
      <c r="R404" s="37">
        <v>869374.43</v>
      </c>
      <c r="S404" s="37">
        <v>1891.31</v>
      </c>
      <c r="T404" s="37">
        <v>10</v>
      </c>
      <c r="U404" s="37">
        <v>4</v>
      </c>
      <c r="V404" s="37">
        <v>2</v>
      </c>
    </row>
    <row r="405" spans="1:22" x14ac:dyDescent="0.25">
      <c r="A405" s="30">
        <v>401</v>
      </c>
      <c r="B405" s="31">
        <v>39856</v>
      </c>
      <c r="C405" s="32">
        <v>1</v>
      </c>
      <c r="D405" s="32">
        <v>2</v>
      </c>
      <c r="E405" s="32">
        <v>3</v>
      </c>
      <c r="F405" s="32">
        <v>5</v>
      </c>
      <c r="G405" s="32">
        <v>6</v>
      </c>
      <c r="H405" s="32">
        <v>7</v>
      </c>
      <c r="I405" s="32">
        <v>8</v>
      </c>
      <c r="J405" s="32">
        <v>10</v>
      </c>
      <c r="K405" s="32">
        <v>14</v>
      </c>
      <c r="L405" s="32">
        <v>16</v>
      </c>
      <c r="M405" s="32">
        <v>17</v>
      </c>
      <c r="N405" s="32">
        <v>21</v>
      </c>
      <c r="O405" s="32">
        <v>23</v>
      </c>
      <c r="P405" s="32">
        <v>24</v>
      </c>
      <c r="Q405" s="32">
        <v>25</v>
      </c>
      <c r="R405" s="33">
        <v>421490.77</v>
      </c>
      <c r="S405" s="33">
        <v>2131.4299999999998</v>
      </c>
      <c r="T405" s="33">
        <v>10</v>
      </c>
      <c r="U405" s="33">
        <v>4</v>
      </c>
      <c r="V405" s="33">
        <v>2</v>
      </c>
    </row>
    <row r="406" spans="1:22" x14ac:dyDescent="0.25">
      <c r="A406" s="34">
        <v>402</v>
      </c>
      <c r="B406" s="35">
        <v>39860</v>
      </c>
      <c r="C406" s="36">
        <v>1</v>
      </c>
      <c r="D406" s="36">
        <v>2</v>
      </c>
      <c r="E406" s="36">
        <v>4</v>
      </c>
      <c r="F406" s="36">
        <v>6</v>
      </c>
      <c r="G406" s="36">
        <v>7</v>
      </c>
      <c r="H406" s="36">
        <v>8</v>
      </c>
      <c r="I406" s="36">
        <v>9</v>
      </c>
      <c r="J406" s="36">
        <v>11</v>
      </c>
      <c r="K406" s="36">
        <v>16</v>
      </c>
      <c r="L406" s="36">
        <v>20</v>
      </c>
      <c r="M406" s="36">
        <v>21</v>
      </c>
      <c r="N406" s="36">
        <v>22</v>
      </c>
      <c r="O406" s="36">
        <v>23</v>
      </c>
      <c r="P406" s="36">
        <v>24</v>
      </c>
      <c r="Q406" s="36">
        <v>25</v>
      </c>
      <c r="R406" s="37">
        <v>640021.04</v>
      </c>
      <c r="S406" s="37">
        <v>2761.36</v>
      </c>
      <c r="T406" s="37">
        <v>10</v>
      </c>
      <c r="U406" s="37">
        <v>4</v>
      </c>
      <c r="V406" s="37">
        <v>2</v>
      </c>
    </row>
    <row r="407" spans="1:22" x14ac:dyDescent="0.25">
      <c r="A407" s="30">
        <v>403</v>
      </c>
      <c r="B407" s="31">
        <v>39863</v>
      </c>
      <c r="C407" s="32">
        <v>2</v>
      </c>
      <c r="D407" s="32">
        <v>4</v>
      </c>
      <c r="E407" s="32">
        <v>6</v>
      </c>
      <c r="F407" s="32">
        <v>7</v>
      </c>
      <c r="G407" s="32">
        <v>8</v>
      </c>
      <c r="H407" s="32">
        <v>9</v>
      </c>
      <c r="I407" s="32">
        <v>11</v>
      </c>
      <c r="J407" s="32">
        <v>12</v>
      </c>
      <c r="K407" s="32">
        <v>13</v>
      </c>
      <c r="L407" s="32">
        <v>14</v>
      </c>
      <c r="M407" s="32">
        <v>15</v>
      </c>
      <c r="N407" s="32">
        <v>19</v>
      </c>
      <c r="O407" s="32">
        <v>21</v>
      </c>
      <c r="P407" s="32">
        <v>24</v>
      </c>
      <c r="Q407" s="32">
        <v>25</v>
      </c>
      <c r="R407" s="33">
        <v>1372832.11</v>
      </c>
      <c r="S407" s="33">
        <v>1844.38</v>
      </c>
      <c r="T407" s="33">
        <v>10</v>
      </c>
      <c r="U407" s="33">
        <v>4</v>
      </c>
      <c r="V407" s="33">
        <v>2</v>
      </c>
    </row>
    <row r="408" spans="1:22" x14ac:dyDescent="0.25">
      <c r="A408" s="34">
        <v>404</v>
      </c>
      <c r="B408" s="35">
        <v>39870</v>
      </c>
      <c r="C408" s="36">
        <v>1</v>
      </c>
      <c r="D408" s="36">
        <v>5</v>
      </c>
      <c r="E408" s="36">
        <v>6</v>
      </c>
      <c r="F408" s="36">
        <v>8</v>
      </c>
      <c r="G408" s="36">
        <v>10</v>
      </c>
      <c r="H408" s="36">
        <v>11</v>
      </c>
      <c r="I408" s="36">
        <v>13</v>
      </c>
      <c r="J408" s="36">
        <v>14</v>
      </c>
      <c r="K408" s="36">
        <v>16</v>
      </c>
      <c r="L408" s="36">
        <v>18</v>
      </c>
      <c r="M408" s="36">
        <v>20</v>
      </c>
      <c r="N408" s="36">
        <v>21</v>
      </c>
      <c r="O408" s="36">
        <v>22</v>
      </c>
      <c r="P408" s="36">
        <v>24</v>
      </c>
      <c r="Q408" s="36">
        <v>25</v>
      </c>
      <c r="R408" s="37">
        <v>140051.17000000001</v>
      </c>
      <c r="S408" s="37">
        <v>308.60000000000002</v>
      </c>
      <c r="T408" s="37">
        <v>10</v>
      </c>
      <c r="U408" s="37">
        <v>4</v>
      </c>
      <c r="V408" s="37">
        <v>2</v>
      </c>
    </row>
    <row r="409" spans="1:22" x14ac:dyDescent="0.25">
      <c r="A409" s="30">
        <v>405</v>
      </c>
      <c r="B409" s="31">
        <v>39874</v>
      </c>
      <c r="C409" s="32">
        <v>4</v>
      </c>
      <c r="D409" s="32">
        <v>5</v>
      </c>
      <c r="E409" s="32">
        <v>6</v>
      </c>
      <c r="F409" s="32">
        <v>7</v>
      </c>
      <c r="G409" s="32">
        <v>8</v>
      </c>
      <c r="H409" s="32">
        <v>11</v>
      </c>
      <c r="I409" s="32">
        <v>12</v>
      </c>
      <c r="J409" s="32">
        <v>13</v>
      </c>
      <c r="K409" s="32">
        <v>14</v>
      </c>
      <c r="L409" s="32">
        <v>16</v>
      </c>
      <c r="M409" s="32">
        <v>18</v>
      </c>
      <c r="N409" s="32">
        <v>19</v>
      </c>
      <c r="O409" s="32">
        <v>22</v>
      </c>
      <c r="P409" s="32">
        <v>24</v>
      </c>
      <c r="Q409" s="32">
        <v>25</v>
      </c>
      <c r="R409" s="33">
        <v>394040.4</v>
      </c>
      <c r="S409" s="33">
        <v>1294.06</v>
      </c>
      <c r="T409" s="33">
        <v>10</v>
      </c>
      <c r="U409" s="33">
        <v>4</v>
      </c>
      <c r="V409" s="33">
        <v>2</v>
      </c>
    </row>
    <row r="410" spans="1:22" x14ac:dyDescent="0.25">
      <c r="A410" s="34">
        <v>406</v>
      </c>
      <c r="B410" s="35">
        <v>39877</v>
      </c>
      <c r="C410" s="36">
        <v>1</v>
      </c>
      <c r="D410" s="36">
        <v>2</v>
      </c>
      <c r="E410" s="36">
        <v>4</v>
      </c>
      <c r="F410" s="36">
        <v>5</v>
      </c>
      <c r="G410" s="36">
        <v>7</v>
      </c>
      <c r="H410" s="36">
        <v>8</v>
      </c>
      <c r="I410" s="36">
        <v>9</v>
      </c>
      <c r="J410" s="36">
        <v>10</v>
      </c>
      <c r="K410" s="36">
        <v>11</v>
      </c>
      <c r="L410" s="36">
        <v>16</v>
      </c>
      <c r="M410" s="36">
        <v>17</v>
      </c>
      <c r="N410" s="36">
        <v>21</v>
      </c>
      <c r="O410" s="36">
        <v>22</v>
      </c>
      <c r="P410" s="36">
        <v>23</v>
      </c>
      <c r="Q410" s="36">
        <v>24</v>
      </c>
      <c r="R410" s="37">
        <v>810235.41</v>
      </c>
      <c r="S410" s="37">
        <v>1978.6</v>
      </c>
      <c r="T410" s="37">
        <v>10</v>
      </c>
      <c r="U410" s="37">
        <v>4</v>
      </c>
      <c r="V410" s="37">
        <v>2</v>
      </c>
    </row>
    <row r="411" spans="1:22" x14ac:dyDescent="0.25">
      <c r="A411" s="30">
        <v>407</v>
      </c>
      <c r="B411" s="31">
        <v>39881</v>
      </c>
      <c r="C411" s="32">
        <v>2</v>
      </c>
      <c r="D411" s="32">
        <v>4</v>
      </c>
      <c r="E411" s="32">
        <v>6</v>
      </c>
      <c r="F411" s="32">
        <v>7</v>
      </c>
      <c r="G411" s="32">
        <v>8</v>
      </c>
      <c r="H411" s="32">
        <v>9</v>
      </c>
      <c r="I411" s="32">
        <v>11</v>
      </c>
      <c r="J411" s="32">
        <v>12</v>
      </c>
      <c r="K411" s="32">
        <v>14</v>
      </c>
      <c r="L411" s="32">
        <v>15</v>
      </c>
      <c r="M411" s="32">
        <v>16</v>
      </c>
      <c r="N411" s="32">
        <v>17</v>
      </c>
      <c r="O411" s="32">
        <v>20</v>
      </c>
      <c r="P411" s="32">
        <v>22</v>
      </c>
      <c r="Q411" s="32">
        <v>25</v>
      </c>
      <c r="R411" s="33">
        <v>482750.73</v>
      </c>
      <c r="S411" s="33">
        <v>1612.15</v>
      </c>
      <c r="T411" s="33">
        <v>10</v>
      </c>
      <c r="U411" s="33">
        <v>4</v>
      </c>
      <c r="V411" s="33">
        <v>2</v>
      </c>
    </row>
    <row r="412" spans="1:22" x14ac:dyDescent="0.25">
      <c r="A412" s="34">
        <v>408</v>
      </c>
      <c r="B412" s="35">
        <v>39884</v>
      </c>
      <c r="C412" s="36">
        <v>1</v>
      </c>
      <c r="D412" s="36">
        <v>2</v>
      </c>
      <c r="E412" s="36">
        <v>3</v>
      </c>
      <c r="F412" s="36">
        <v>4</v>
      </c>
      <c r="G412" s="36">
        <v>10</v>
      </c>
      <c r="H412" s="36">
        <v>11</v>
      </c>
      <c r="I412" s="36">
        <v>12</v>
      </c>
      <c r="J412" s="36">
        <v>14</v>
      </c>
      <c r="K412" s="36">
        <v>15</v>
      </c>
      <c r="L412" s="36">
        <v>18</v>
      </c>
      <c r="M412" s="36">
        <v>19</v>
      </c>
      <c r="N412" s="36">
        <v>20</v>
      </c>
      <c r="O412" s="36">
        <v>21</v>
      </c>
      <c r="P412" s="36">
        <v>22</v>
      </c>
      <c r="Q412" s="36">
        <v>23</v>
      </c>
      <c r="R412" s="37">
        <v>246627.48</v>
      </c>
      <c r="S412" s="37">
        <v>897.01</v>
      </c>
      <c r="T412" s="37">
        <v>10</v>
      </c>
      <c r="U412" s="37">
        <v>4</v>
      </c>
      <c r="V412" s="37">
        <v>2</v>
      </c>
    </row>
    <row r="413" spans="1:22" x14ac:dyDescent="0.25">
      <c r="A413" s="30">
        <v>409</v>
      </c>
      <c r="B413" s="31">
        <v>39888</v>
      </c>
      <c r="C413" s="32">
        <v>1</v>
      </c>
      <c r="D413" s="32">
        <v>2</v>
      </c>
      <c r="E413" s="32">
        <v>4</v>
      </c>
      <c r="F413" s="32">
        <v>6</v>
      </c>
      <c r="G413" s="32">
        <v>7</v>
      </c>
      <c r="H413" s="32">
        <v>8</v>
      </c>
      <c r="I413" s="32">
        <v>10</v>
      </c>
      <c r="J413" s="32">
        <v>14</v>
      </c>
      <c r="K413" s="32">
        <v>16</v>
      </c>
      <c r="L413" s="32">
        <v>17</v>
      </c>
      <c r="M413" s="32">
        <v>20</v>
      </c>
      <c r="N413" s="32">
        <v>21</v>
      </c>
      <c r="O413" s="32">
        <v>23</v>
      </c>
      <c r="P413" s="32">
        <v>24</v>
      </c>
      <c r="Q413" s="32">
        <v>25</v>
      </c>
      <c r="R413" s="33">
        <v>217932.87</v>
      </c>
      <c r="S413" s="33">
        <v>914.41</v>
      </c>
      <c r="T413" s="33">
        <v>10</v>
      </c>
      <c r="U413" s="33">
        <v>4</v>
      </c>
      <c r="V413" s="33">
        <v>2</v>
      </c>
    </row>
    <row r="414" spans="1:22" x14ac:dyDescent="0.25">
      <c r="A414" s="34">
        <v>410</v>
      </c>
      <c r="B414" s="35">
        <v>39891</v>
      </c>
      <c r="C414" s="36">
        <v>1</v>
      </c>
      <c r="D414" s="36">
        <v>4</v>
      </c>
      <c r="E414" s="36">
        <v>5</v>
      </c>
      <c r="F414" s="36">
        <v>7</v>
      </c>
      <c r="G414" s="36">
        <v>8</v>
      </c>
      <c r="H414" s="36">
        <v>9</v>
      </c>
      <c r="I414" s="36">
        <v>10</v>
      </c>
      <c r="J414" s="36">
        <v>11</v>
      </c>
      <c r="K414" s="36">
        <v>13</v>
      </c>
      <c r="L414" s="36">
        <v>14</v>
      </c>
      <c r="M414" s="36">
        <v>15</v>
      </c>
      <c r="N414" s="36">
        <v>17</v>
      </c>
      <c r="O414" s="36">
        <v>18</v>
      </c>
      <c r="P414" s="36">
        <v>19</v>
      </c>
      <c r="Q414" s="36">
        <v>25</v>
      </c>
      <c r="R414" s="37">
        <v>383338.36</v>
      </c>
      <c r="S414" s="37">
        <v>909.35</v>
      </c>
      <c r="T414" s="37">
        <v>10</v>
      </c>
      <c r="U414" s="37">
        <v>4</v>
      </c>
      <c r="V414" s="37">
        <v>2</v>
      </c>
    </row>
    <row r="415" spans="1:22" x14ac:dyDescent="0.25">
      <c r="A415" s="30">
        <v>411</v>
      </c>
      <c r="B415" s="31">
        <v>39895</v>
      </c>
      <c r="C415" s="32">
        <v>1</v>
      </c>
      <c r="D415" s="32">
        <v>5</v>
      </c>
      <c r="E415" s="32">
        <v>7</v>
      </c>
      <c r="F415" s="32">
        <v>9</v>
      </c>
      <c r="G415" s="32">
        <v>11</v>
      </c>
      <c r="H415" s="32">
        <v>12</v>
      </c>
      <c r="I415" s="32">
        <v>14</v>
      </c>
      <c r="J415" s="32">
        <v>16</v>
      </c>
      <c r="K415" s="32">
        <v>17</v>
      </c>
      <c r="L415" s="32">
        <v>18</v>
      </c>
      <c r="M415" s="32">
        <v>20</v>
      </c>
      <c r="N415" s="32">
        <v>21</v>
      </c>
      <c r="O415" s="32">
        <v>22</v>
      </c>
      <c r="P415" s="32">
        <v>24</v>
      </c>
      <c r="Q415" s="32">
        <v>25</v>
      </c>
      <c r="R415" s="33">
        <v>381115.94</v>
      </c>
      <c r="S415" s="33">
        <v>852.93</v>
      </c>
      <c r="T415" s="33">
        <v>10</v>
      </c>
      <c r="U415" s="33">
        <v>4</v>
      </c>
      <c r="V415" s="33">
        <v>2</v>
      </c>
    </row>
    <row r="416" spans="1:22" x14ac:dyDescent="0.25">
      <c r="A416" s="34">
        <v>412</v>
      </c>
      <c r="B416" s="35">
        <v>39898</v>
      </c>
      <c r="C416" s="36">
        <v>3</v>
      </c>
      <c r="D416" s="36">
        <v>4</v>
      </c>
      <c r="E416" s="36">
        <v>8</v>
      </c>
      <c r="F416" s="36">
        <v>9</v>
      </c>
      <c r="G416" s="36">
        <v>10</v>
      </c>
      <c r="H416" s="36">
        <v>11</v>
      </c>
      <c r="I416" s="36">
        <v>12</v>
      </c>
      <c r="J416" s="36">
        <v>16</v>
      </c>
      <c r="K416" s="36">
        <v>17</v>
      </c>
      <c r="L416" s="36">
        <v>18</v>
      </c>
      <c r="M416" s="36">
        <v>19</v>
      </c>
      <c r="N416" s="36">
        <v>20</v>
      </c>
      <c r="O416" s="36">
        <v>21</v>
      </c>
      <c r="P416" s="36">
        <v>22</v>
      </c>
      <c r="Q416" s="36">
        <v>25</v>
      </c>
      <c r="R416" s="37">
        <v>1710946.58</v>
      </c>
      <c r="S416" s="37">
        <v>1965.86</v>
      </c>
      <c r="T416" s="37">
        <v>10</v>
      </c>
      <c r="U416" s="37">
        <v>4</v>
      </c>
      <c r="V416" s="37">
        <v>2</v>
      </c>
    </row>
    <row r="417" spans="1:22" x14ac:dyDescent="0.25">
      <c r="A417" s="30">
        <v>413</v>
      </c>
      <c r="B417" s="31">
        <v>39902</v>
      </c>
      <c r="C417" s="32">
        <v>2</v>
      </c>
      <c r="D417" s="32">
        <v>3</v>
      </c>
      <c r="E417" s="32">
        <v>5</v>
      </c>
      <c r="F417" s="32">
        <v>6</v>
      </c>
      <c r="G417" s="32">
        <v>8</v>
      </c>
      <c r="H417" s="32">
        <v>9</v>
      </c>
      <c r="I417" s="32">
        <v>10</v>
      </c>
      <c r="J417" s="32">
        <v>12</v>
      </c>
      <c r="K417" s="32">
        <v>13</v>
      </c>
      <c r="L417" s="32">
        <v>14</v>
      </c>
      <c r="M417" s="32">
        <v>16</v>
      </c>
      <c r="N417" s="32">
        <v>17</v>
      </c>
      <c r="O417" s="32">
        <v>20</v>
      </c>
      <c r="P417" s="32">
        <v>21</v>
      </c>
      <c r="Q417" s="32">
        <v>25</v>
      </c>
      <c r="R417" s="33">
        <v>397925.72</v>
      </c>
      <c r="S417" s="33">
        <v>1150.3499999999999</v>
      </c>
      <c r="T417" s="33">
        <v>10</v>
      </c>
      <c r="U417" s="33">
        <v>4</v>
      </c>
      <c r="V417" s="33">
        <v>2</v>
      </c>
    </row>
    <row r="418" spans="1:22" x14ac:dyDescent="0.25">
      <c r="A418" s="34">
        <v>414</v>
      </c>
      <c r="B418" s="35">
        <v>39905</v>
      </c>
      <c r="C418" s="36">
        <v>2</v>
      </c>
      <c r="D418" s="36">
        <v>3</v>
      </c>
      <c r="E418" s="36">
        <v>5</v>
      </c>
      <c r="F418" s="36">
        <v>6</v>
      </c>
      <c r="G418" s="36">
        <v>8</v>
      </c>
      <c r="H418" s="36">
        <v>9</v>
      </c>
      <c r="I418" s="36">
        <v>10</v>
      </c>
      <c r="J418" s="36">
        <v>11</v>
      </c>
      <c r="K418" s="36">
        <v>15</v>
      </c>
      <c r="L418" s="36">
        <v>16</v>
      </c>
      <c r="M418" s="36">
        <v>18</v>
      </c>
      <c r="N418" s="36">
        <v>19</v>
      </c>
      <c r="O418" s="36">
        <v>20</v>
      </c>
      <c r="P418" s="36">
        <v>21</v>
      </c>
      <c r="Q418" s="36">
        <v>25</v>
      </c>
      <c r="R418" s="37">
        <v>1338329.8999999999</v>
      </c>
      <c r="S418" s="37">
        <v>1220.3599999999999</v>
      </c>
      <c r="T418" s="37">
        <v>10</v>
      </c>
      <c r="U418" s="37">
        <v>4</v>
      </c>
      <c r="V418" s="37">
        <v>2</v>
      </c>
    </row>
    <row r="419" spans="1:22" x14ac:dyDescent="0.25">
      <c r="A419" s="30">
        <v>415</v>
      </c>
      <c r="B419" s="31">
        <v>39909</v>
      </c>
      <c r="C419" s="32">
        <v>1</v>
      </c>
      <c r="D419" s="32">
        <v>3</v>
      </c>
      <c r="E419" s="32">
        <v>7</v>
      </c>
      <c r="F419" s="32">
        <v>10</v>
      </c>
      <c r="G419" s="32">
        <v>11</v>
      </c>
      <c r="H419" s="32">
        <v>13</v>
      </c>
      <c r="I419" s="32">
        <v>14</v>
      </c>
      <c r="J419" s="32">
        <v>15</v>
      </c>
      <c r="K419" s="32">
        <v>17</v>
      </c>
      <c r="L419" s="32">
        <v>18</v>
      </c>
      <c r="M419" s="32">
        <v>19</v>
      </c>
      <c r="N419" s="32">
        <v>20</v>
      </c>
      <c r="O419" s="32">
        <v>21</v>
      </c>
      <c r="P419" s="32">
        <v>22</v>
      </c>
      <c r="Q419" s="32">
        <v>23</v>
      </c>
      <c r="R419" s="33">
        <v>253888.86</v>
      </c>
      <c r="S419" s="33">
        <v>888.97</v>
      </c>
      <c r="T419" s="33">
        <v>10</v>
      </c>
      <c r="U419" s="33">
        <v>4</v>
      </c>
      <c r="V419" s="33">
        <v>2</v>
      </c>
    </row>
    <row r="420" spans="1:22" x14ac:dyDescent="0.25">
      <c r="A420" s="34">
        <v>416</v>
      </c>
      <c r="B420" s="35">
        <v>39912</v>
      </c>
      <c r="C420" s="36">
        <v>1</v>
      </c>
      <c r="D420" s="36">
        <v>2</v>
      </c>
      <c r="E420" s="36">
        <v>5</v>
      </c>
      <c r="F420" s="36">
        <v>6</v>
      </c>
      <c r="G420" s="36">
        <v>7</v>
      </c>
      <c r="H420" s="36">
        <v>13</v>
      </c>
      <c r="I420" s="36">
        <v>15</v>
      </c>
      <c r="J420" s="36">
        <v>16</v>
      </c>
      <c r="K420" s="36">
        <v>18</v>
      </c>
      <c r="L420" s="36">
        <v>19</v>
      </c>
      <c r="M420" s="36">
        <v>20</v>
      </c>
      <c r="N420" s="36">
        <v>22</v>
      </c>
      <c r="O420" s="36">
        <v>23</v>
      </c>
      <c r="P420" s="36">
        <v>24</v>
      </c>
      <c r="Q420" s="36">
        <v>25</v>
      </c>
      <c r="R420" s="37">
        <v>363504.24</v>
      </c>
      <c r="S420" s="37">
        <v>1256.3499999999999</v>
      </c>
      <c r="T420" s="37">
        <v>10</v>
      </c>
      <c r="U420" s="37">
        <v>4</v>
      </c>
      <c r="V420" s="37">
        <v>2</v>
      </c>
    </row>
    <row r="421" spans="1:22" x14ac:dyDescent="0.25">
      <c r="A421" s="30">
        <v>417</v>
      </c>
      <c r="B421" s="31">
        <v>39918</v>
      </c>
      <c r="C421" s="32">
        <v>1</v>
      </c>
      <c r="D421" s="32">
        <v>2</v>
      </c>
      <c r="E421" s="32">
        <v>3</v>
      </c>
      <c r="F421" s="32">
        <v>8</v>
      </c>
      <c r="G421" s="32">
        <v>9</v>
      </c>
      <c r="H421" s="32">
        <v>11</v>
      </c>
      <c r="I421" s="32">
        <v>12</v>
      </c>
      <c r="J421" s="32">
        <v>13</v>
      </c>
      <c r="K421" s="32">
        <v>14</v>
      </c>
      <c r="L421" s="32">
        <v>15</v>
      </c>
      <c r="M421" s="32">
        <v>16</v>
      </c>
      <c r="N421" s="32">
        <v>17</v>
      </c>
      <c r="O421" s="32">
        <v>19</v>
      </c>
      <c r="P421" s="32">
        <v>21</v>
      </c>
      <c r="Q421" s="32">
        <v>23</v>
      </c>
      <c r="R421" s="33">
        <v>1093879.81</v>
      </c>
      <c r="S421" s="33">
        <v>906.78</v>
      </c>
      <c r="T421" s="33">
        <v>10</v>
      </c>
      <c r="U421" s="33">
        <v>4</v>
      </c>
      <c r="V421" s="33">
        <v>2</v>
      </c>
    </row>
    <row r="422" spans="1:22" x14ac:dyDescent="0.25">
      <c r="A422" s="34">
        <v>418</v>
      </c>
      <c r="B422" s="35">
        <v>39919</v>
      </c>
      <c r="C422" s="36">
        <v>5</v>
      </c>
      <c r="D422" s="36">
        <v>8</v>
      </c>
      <c r="E422" s="36">
        <v>9</v>
      </c>
      <c r="F422" s="36">
        <v>10</v>
      </c>
      <c r="G422" s="36">
        <v>11</v>
      </c>
      <c r="H422" s="36">
        <v>12</v>
      </c>
      <c r="I422" s="36">
        <v>13</v>
      </c>
      <c r="J422" s="36">
        <v>14</v>
      </c>
      <c r="K422" s="36">
        <v>18</v>
      </c>
      <c r="L422" s="36">
        <v>19</v>
      </c>
      <c r="M422" s="36">
        <v>20</v>
      </c>
      <c r="N422" s="36">
        <v>22</v>
      </c>
      <c r="O422" s="36">
        <v>23</v>
      </c>
      <c r="P422" s="36">
        <v>24</v>
      </c>
      <c r="Q422" s="36">
        <v>25</v>
      </c>
      <c r="R422" s="37">
        <v>299058.14</v>
      </c>
      <c r="S422" s="37">
        <v>876.36</v>
      </c>
      <c r="T422" s="37">
        <v>10</v>
      </c>
      <c r="U422" s="37">
        <v>4</v>
      </c>
      <c r="V422" s="37">
        <v>2</v>
      </c>
    </row>
    <row r="423" spans="1:22" x14ac:dyDescent="0.25">
      <c r="A423" s="30">
        <v>419</v>
      </c>
      <c r="B423" s="31">
        <v>39923</v>
      </c>
      <c r="C423" s="32">
        <v>3</v>
      </c>
      <c r="D423" s="32">
        <v>4</v>
      </c>
      <c r="E423" s="32">
        <v>5</v>
      </c>
      <c r="F423" s="32">
        <v>6</v>
      </c>
      <c r="G423" s="32">
        <v>7</v>
      </c>
      <c r="H423" s="32">
        <v>14</v>
      </c>
      <c r="I423" s="32">
        <v>15</v>
      </c>
      <c r="J423" s="32">
        <v>16</v>
      </c>
      <c r="K423" s="32">
        <v>17</v>
      </c>
      <c r="L423" s="32">
        <v>18</v>
      </c>
      <c r="M423" s="32">
        <v>20</v>
      </c>
      <c r="N423" s="32">
        <v>21</v>
      </c>
      <c r="O423" s="32">
        <v>22</v>
      </c>
      <c r="P423" s="32">
        <v>23</v>
      </c>
      <c r="Q423" s="32">
        <v>24</v>
      </c>
      <c r="R423" s="33">
        <v>170853.39</v>
      </c>
      <c r="S423" s="33">
        <v>1094.51</v>
      </c>
      <c r="T423" s="33">
        <v>10</v>
      </c>
      <c r="U423" s="33">
        <v>4</v>
      </c>
      <c r="V423" s="33">
        <v>2</v>
      </c>
    </row>
    <row r="424" spans="1:22" x14ac:dyDescent="0.25">
      <c r="A424" s="34">
        <v>420</v>
      </c>
      <c r="B424" s="35">
        <v>39926</v>
      </c>
      <c r="C424" s="36">
        <v>3</v>
      </c>
      <c r="D424" s="36">
        <v>4</v>
      </c>
      <c r="E424" s="36">
        <v>5</v>
      </c>
      <c r="F424" s="36">
        <v>6</v>
      </c>
      <c r="G424" s="36">
        <v>7</v>
      </c>
      <c r="H424" s="36">
        <v>8</v>
      </c>
      <c r="I424" s="36">
        <v>9</v>
      </c>
      <c r="J424" s="36">
        <v>10</v>
      </c>
      <c r="K424" s="36">
        <v>11</v>
      </c>
      <c r="L424" s="36">
        <v>12</v>
      </c>
      <c r="M424" s="36">
        <v>18</v>
      </c>
      <c r="N424" s="36">
        <v>19</v>
      </c>
      <c r="O424" s="36">
        <v>22</v>
      </c>
      <c r="P424" s="36">
        <v>24</v>
      </c>
      <c r="Q424" s="36">
        <v>25</v>
      </c>
      <c r="R424" s="37">
        <v>440611.68</v>
      </c>
      <c r="S424" s="37">
        <v>1213.06</v>
      </c>
      <c r="T424" s="37">
        <v>10</v>
      </c>
      <c r="U424" s="37">
        <v>4</v>
      </c>
      <c r="V424" s="37">
        <v>2</v>
      </c>
    </row>
    <row r="425" spans="1:22" x14ac:dyDescent="0.25">
      <c r="A425" s="30">
        <v>421</v>
      </c>
      <c r="B425" s="31">
        <v>39930</v>
      </c>
      <c r="C425" s="32">
        <v>3</v>
      </c>
      <c r="D425" s="32">
        <v>4</v>
      </c>
      <c r="E425" s="32">
        <v>5</v>
      </c>
      <c r="F425" s="32">
        <v>8</v>
      </c>
      <c r="G425" s="32">
        <v>9</v>
      </c>
      <c r="H425" s="32">
        <v>10</v>
      </c>
      <c r="I425" s="32">
        <v>12</v>
      </c>
      <c r="J425" s="32">
        <v>13</v>
      </c>
      <c r="K425" s="32">
        <v>14</v>
      </c>
      <c r="L425" s="32">
        <v>15</v>
      </c>
      <c r="M425" s="32">
        <v>16</v>
      </c>
      <c r="N425" s="32">
        <v>19</v>
      </c>
      <c r="O425" s="32">
        <v>20</v>
      </c>
      <c r="P425" s="32">
        <v>23</v>
      </c>
      <c r="Q425" s="32">
        <v>25</v>
      </c>
      <c r="R425" s="33">
        <v>656440.63</v>
      </c>
      <c r="S425" s="33">
        <v>983.68</v>
      </c>
      <c r="T425" s="33">
        <v>10</v>
      </c>
      <c r="U425" s="33">
        <v>4</v>
      </c>
      <c r="V425" s="33">
        <v>2</v>
      </c>
    </row>
    <row r="426" spans="1:22" x14ac:dyDescent="0.25">
      <c r="A426" s="34">
        <v>422</v>
      </c>
      <c r="B426" s="35">
        <v>39933</v>
      </c>
      <c r="C426" s="36">
        <v>1</v>
      </c>
      <c r="D426" s="36">
        <v>2</v>
      </c>
      <c r="E426" s="36">
        <v>3</v>
      </c>
      <c r="F426" s="36">
        <v>4</v>
      </c>
      <c r="G426" s="36">
        <v>6</v>
      </c>
      <c r="H426" s="36">
        <v>7</v>
      </c>
      <c r="I426" s="36">
        <v>8</v>
      </c>
      <c r="J426" s="36">
        <v>12</v>
      </c>
      <c r="K426" s="36">
        <v>13</v>
      </c>
      <c r="L426" s="36">
        <v>14</v>
      </c>
      <c r="M426" s="36">
        <v>17</v>
      </c>
      <c r="N426" s="36">
        <v>18</v>
      </c>
      <c r="O426" s="36">
        <v>22</v>
      </c>
      <c r="P426" s="36">
        <v>23</v>
      </c>
      <c r="Q426" s="36">
        <v>25</v>
      </c>
      <c r="R426" s="37">
        <v>91352.8</v>
      </c>
      <c r="S426" s="37">
        <v>555.26</v>
      </c>
      <c r="T426" s="37">
        <v>10</v>
      </c>
      <c r="U426" s="37">
        <v>4</v>
      </c>
      <c r="V426" s="37">
        <v>2</v>
      </c>
    </row>
    <row r="427" spans="1:22" x14ac:dyDescent="0.25">
      <c r="A427" s="30">
        <v>423</v>
      </c>
      <c r="B427" s="31">
        <v>39937</v>
      </c>
      <c r="C427" s="32">
        <v>1</v>
      </c>
      <c r="D427" s="32">
        <v>2</v>
      </c>
      <c r="E427" s="32">
        <v>3</v>
      </c>
      <c r="F427" s="32">
        <v>5</v>
      </c>
      <c r="G427" s="32">
        <v>11</v>
      </c>
      <c r="H427" s="32">
        <v>13</v>
      </c>
      <c r="I427" s="32">
        <v>15</v>
      </c>
      <c r="J427" s="32">
        <v>16</v>
      </c>
      <c r="K427" s="32">
        <v>17</v>
      </c>
      <c r="L427" s="32">
        <v>18</v>
      </c>
      <c r="M427" s="32">
        <v>20</v>
      </c>
      <c r="N427" s="32">
        <v>22</v>
      </c>
      <c r="O427" s="32">
        <v>23</v>
      </c>
      <c r="P427" s="32">
        <v>24</v>
      </c>
      <c r="Q427" s="32">
        <v>25</v>
      </c>
      <c r="R427" s="33">
        <v>1216110.8799999999</v>
      </c>
      <c r="S427" s="33">
        <v>1271.2</v>
      </c>
      <c r="T427" s="33">
        <v>10</v>
      </c>
      <c r="U427" s="33">
        <v>4</v>
      </c>
      <c r="V427" s="33">
        <v>2</v>
      </c>
    </row>
    <row r="428" spans="1:22" x14ac:dyDescent="0.25">
      <c r="A428" s="34">
        <v>424</v>
      </c>
      <c r="B428" s="35">
        <v>39940</v>
      </c>
      <c r="C428" s="36">
        <v>1</v>
      </c>
      <c r="D428" s="36">
        <v>3</v>
      </c>
      <c r="E428" s="36">
        <v>6</v>
      </c>
      <c r="F428" s="36">
        <v>9</v>
      </c>
      <c r="G428" s="36">
        <v>10</v>
      </c>
      <c r="H428" s="36">
        <v>11</v>
      </c>
      <c r="I428" s="36">
        <v>13</v>
      </c>
      <c r="J428" s="36">
        <v>14</v>
      </c>
      <c r="K428" s="36">
        <v>15</v>
      </c>
      <c r="L428" s="36">
        <v>16</v>
      </c>
      <c r="M428" s="36">
        <v>17</v>
      </c>
      <c r="N428" s="36">
        <v>18</v>
      </c>
      <c r="O428" s="36">
        <v>19</v>
      </c>
      <c r="P428" s="36">
        <v>24</v>
      </c>
      <c r="Q428" s="36">
        <v>25</v>
      </c>
      <c r="R428" s="37">
        <v>0</v>
      </c>
      <c r="S428" s="37">
        <v>2162.75</v>
      </c>
      <c r="T428" s="37">
        <v>10</v>
      </c>
      <c r="U428" s="37">
        <v>4</v>
      </c>
      <c r="V428" s="37">
        <v>2</v>
      </c>
    </row>
    <row r="429" spans="1:22" x14ac:dyDescent="0.25">
      <c r="A429" s="30">
        <v>425</v>
      </c>
      <c r="B429" s="31">
        <v>39944</v>
      </c>
      <c r="C429" s="32">
        <v>1</v>
      </c>
      <c r="D429" s="32">
        <v>7</v>
      </c>
      <c r="E429" s="32">
        <v>9</v>
      </c>
      <c r="F429" s="32">
        <v>10</v>
      </c>
      <c r="G429" s="32">
        <v>11</v>
      </c>
      <c r="H429" s="32">
        <v>12</v>
      </c>
      <c r="I429" s="32">
        <v>13</v>
      </c>
      <c r="J429" s="32">
        <v>15</v>
      </c>
      <c r="K429" s="32">
        <v>16</v>
      </c>
      <c r="L429" s="32">
        <v>18</v>
      </c>
      <c r="M429" s="32">
        <v>19</v>
      </c>
      <c r="N429" s="32">
        <v>20</v>
      </c>
      <c r="O429" s="32">
        <v>22</v>
      </c>
      <c r="P429" s="32">
        <v>23</v>
      </c>
      <c r="Q429" s="32">
        <v>24</v>
      </c>
      <c r="R429" s="33">
        <v>578407.86</v>
      </c>
      <c r="S429" s="33">
        <v>1095.75</v>
      </c>
      <c r="T429" s="33">
        <v>10</v>
      </c>
      <c r="U429" s="33">
        <v>4</v>
      </c>
      <c r="V429" s="33">
        <v>2</v>
      </c>
    </row>
    <row r="430" spans="1:22" x14ac:dyDescent="0.25">
      <c r="A430" s="34">
        <v>426</v>
      </c>
      <c r="B430" s="35">
        <v>39947</v>
      </c>
      <c r="C430" s="36">
        <v>2</v>
      </c>
      <c r="D430" s="36">
        <v>3</v>
      </c>
      <c r="E430" s="36">
        <v>4</v>
      </c>
      <c r="F430" s="36">
        <v>5</v>
      </c>
      <c r="G430" s="36">
        <v>6</v>
      </c>
      <c r="H430" s="36">
        <v>8</v>
      </c>
      <c r="I430" s="36">
        <v>10</v>
      </c>
      <c r="J430" s="36">
        <v>11</v>
      </c>
      <c r="K430" s="36">
        <v>15</v>
      </c>
      <c r="L430" s="36">
        <v>16</v>
      </c>
      <c r="M430" s="36">
        <v>18</v>
      </c>
      <c r="N430" s="36">
        <v>19</v>
      </c>
      <c r="O430" s="36">
        <v>22</v>
      </c>
      <c r="P430" s="36">
        <v>24</v>
      </c>
      <c r="Q430" s="36">
        <v>25</v>
      </c>
      <c r="R430" s="37">
        <v>726104.9</v>
      </c>
      <c r="S430" s="37">
        <v>934.91</v>
      </c>
      <c r="T430" s="37">
        <v>10</v>
      </c>
      <c r="U430" s="37">
        <v>4</v>
      </c>
      <c r="V430" s="37">
        <v>2</v>
      </c>
    </row>
    <row r="431" spans="1:22" x14ac:dyDescent="0.25">
      <c r="A431" s="30">
        <v>427</v>
      </c>
      <c r="B431" s="31">
        <v>39951</v>
      </c>
      <c r="C431" s="32">
        <v>1</v>
      </c>
      <c r="D431" s="32">
        <v>3</v>
      </c>
      <c r="E431" s="32">
        <v>4</v>
      </c>
      <c r="F431" s="32">
        <v>5</v>
      </c>
      <c r="G431" s="32">
        <v>6</v>
      </c>
      <c r="H431" s="32">
        <v>7</v>
      </c>
      <c r="I431" s="32">
        <v>9</v>
      </c>
      <c r="J431" s="32">
        <v>10</v>
      </c>
      <c r="K431" s="32">
        <v>11</v>
      </c>
      <c r="L431" s="32">
        <v>12</v>
      </c>
      <c r="M431" s="32">
        <v>16</v>
      </c>
      <c r="N431" s="32">
        <v>19</v>
      </c>
      <c r="O431" s="32">
        <v>21</v>
      </c>
      <c r="P431" s="32">
        <v>22</v>
      </c>
      <c r="Q431" s="32">
        <v>24</v>
      </c>
      <c r="R431" s="33">
        <v>886616.18</v>
      </c>
      <c r="S431" s="33">
        <v>1751.05</v>
      </c>
      <c r="T431" s="33">
        <v>10</v>
      </c>
      <c r="U431" s="33">
        <v>4</v>
      </c>
      <c r="V431" s="33">
        <v>2</v>
      </c>
    </row>
    <row r="432" spans="1:22" x14ac:dyDescent="0.25">
      <c r="A432" s="34">
        <v>428</v>
      </c>
      <c r="B432" s="35">
        <v>39954</v>
      </c>
      <c r="C432" s="36">
        <v>1</v>
      </c>
      <c r="D432" s="36">
        <v>3</v>
      </c>
      <c r="E432" s="36">
        <v>4</v>
      </c>
      <c r="F432" s="36">
        <v>11</v>
      </c>
      <c r="G432" s="36">
        <v>13</v>
      </c>
      <c r="H432" s="36">
        <v>14</v>
      </c>
      <c r="I432" s="36">
        <v>15</v>
      </c>
      <c r="J432" s="36">
        <v>17</v>
      </c>
      <c r="K432" s="36">
        <v>18</v>
      </c>
      <c r="L432" s="36">
        <v>19</v>
      </c>
      <c r="M432" s="36">
        <v>20</v>
      </c>
      <c r="N432" s="36">
        <v>21</v>
      </c>
      <c r="O432" s="36">
        <v>22</v>
      </c>
      <c r="P432" s="36">
        <v>23</v>
      </c>
      <c r="Q432" s="36">
        <v>24</v>
      </c>
      <c r="R432" s="37">
        <v>666581.88</v>
      </c>
      <c r="S432" s="37">
        <v>1495.69</v>
      </c>
      <c r="T432" s="37">
        <v>10</v>
      </c>
      <c r="U432" s="37">
        <v>4</v>
      </c>
      <c r="V432" s="37">
        <v>2</v>
      </c>
    </row>
    <row r="433" spans="1:22" x14ac:dyDescent="0.25">
      <c r="A433" s="30">
        <v>429</v>
      </c>
      <c r="B433" s="31">
        <v>39958</v>
      </c>
      <c r="C433" s="32">
        <v>2</v>
      </c>
      <c r="D433" s="32">
        <v>3</v>
      </c>
      <c r="E433" s="32">
        <v>4</v>
      </c>
      <c r="F433" s="32">
        <v>5</v>
      </c>
      <c r="G433" s="32">
        <v>6</v>
      </c>
      <c r="H433" s="32">
        <v>7</v>
      </c>
      <c r="I433" s="32">
        <v>8</v>
      </c>
      <c r="J433" s="32">
        <v>12</v>
      </c>
      <c r="K433" s="32">
        <v>13</v>
      </c>
      <c r="L433" s="32">
        <v>14</v>
      </c>
      <c r="M433" s="32">
        <v>16</v>
      </c>
      <c r="N433" s="32">
        <v>17</v>
      </c>
      <c r="O433" s="32">
        <v>19</v>
      </c>
      <c r="P433" s="32">
        <v>23</v>
      </c>
      <c r="Q433" s="32">
        <v>25</v>
      </c>
      <c r="R433" s="33">
        <v>168970.74</v>
      </c>
      <c r="S433" s="33">
        <v>679.32</v>
      </c>
      <c r="T433" s="33">
        <v>10</v>
      </c>
      <c r="U433" s="33">
        <v>4</v>
      </c>
      <c r="V433" s="33">
        <v>2</v>
      </c>
    </row>
    <row r="434" spans="1:22" x14ac:dyDescent="0.25">
      <c r="A434" s="34">
        <v>430</v>
      </c>
      <c r="B434" s="35">
        <v>39961</v>
      </c>
      <c r="C434" s="36">
        <v>2</v>
      </c>
      <c r="D434" s="36">
        <v>3</v>
      </c>
      <c r="E434" s="36">
        <v>4</v>
      </c>
      <c r="F434" s="36">
        <v>5</v>
      </c>
      <c r="G434" s="36">
        <v>6</v>
      </c>
      <c r="H434" s="36">
        <v>7</v>
      </c>
      <c r="I434" s="36">
        <v>9</v>
      </c>
      <c r="J434" s="36">
        <v>11</v>
      </c>
      <c r="K434" s="36">
        <v>13</v>
      </c>
      <c r="L434" s="36">
        <v>14</v>
      </c>
      <c r="M434" s="36">
        <v>15</v>
      </c>
      <c r="N434" s="36">
        <v>20</v>
      </c>
      <c r="O434" s="36">
        <v>22</v>
      </c>
      <c r="P434" s="36">
        <v>23</v>
      </c>
      <c r="Q434" s="36">
        <v>25</v>
      </c>
      <c r="R434" s="37">
        <v>1275129.3</v>
      </c>
      <c r="S434" s="37">
        <v>1342.72</v>
      </c>
      <c r="T434" s="37">
        <v>10</v>
      </c>
      <c r="U434" s="37">
        <v>4</v>
      </c>
      <c r="V434" s="37">
        <v>2</v>
      </c>
    </row>
    <row r="435" spans="1:22" x14ac:dyDescent="0.25">
      <c r="A435" s="30">
        <v>431</v>
      </c>
      <c r="B435" s="31">
        <v>39965</v>
      </c>
      <c r="C435" s="32">
        <v>1</v>
      </c>
      <c r="D435" s="32">
        <v>2</v>
      </c>
      <c r="E435" s="32">
        <v>3</v>
      </c>
      <c r="F435" s="32">
        <v>5</v>
      </c>
      <c r="G435" s="32">
        <v>9</v>
      </c>
      <c r="H435" s="32">
        <v>11</v>
      </c>
      <c r="I435" s="32">
        <v>12</v>
      </c>
      <c r="J435" s="32">
        <v>13</v>
      </c>
      <c r="K435" s="32">
        <v>15</v>
      </c>
      <c r="L435" s="32">
        <v>18</v>
      </c>
      <c r="M435" s="32">
        <v>20</v>
      </c>
      <c r="N435" s="32">
        <v>21</v>
      </c>
      <c r="O435" s="32">
        <v>22</v>
      </c>
      <c r="P435" s="32">
        <v>23</v>
      </c>
      <c r="Q435" s="32">
        <v>24</v>
      </c>
      <c r="R435" s="33">
        <v>355534.38</v>
      </c>
      <c r="S435" s="33">
        <v>898.24</v>
      </c>
      <c r="T435" s="33">
        <v>10</v>
      </c>
      <c r="U435" s="33">
        <v>4</v>
      </c>
      <c r="V435" s="33">
        <v>2</v>
      </c>
    </row>
    <row r="436" spans="1:22" x14ac:dyDescent="0.25">
      <c r="A436" s="34">
        <v>432</v>
      </c>
      <c r="B436" s="35">
        <v>39968</v>
      </c>
      <c r="C436" s="36">
        <v>2</v>
      </c>
      <c r="D436" s="36">
        <v>3</v>
      </c>
      <c r="E436" s="36">
        <v>4</v>
      </c>
      <c r="F436" s="36">
        <v>6</v>
      </c>
      <c r="G436" s="36">
        <v>7</v>
      </c>
      <c r="H436" s="36">
        <v>10</v>
      </c>
      <c r="I436" s="36">
        <v>12</v>
      </c>
      <c r="J436" s="36">
        <v>13</v>
      </c>
      <c r="K436" s="36">
        <v>15</v>
      </c>
      <c r="L436" s="36">
        <v>17</v>
      </c>
      <c r="M436" s="36">
        <v>19</v>
      </c>
      <c r="N436" s="36">
        <v>20</v>
      </c>
      <c r="O436" s="36">
        <v>21</v>
      </c>
      <c r="P436" s="36">
        <v>23</v>
      </c>
      <c r="Q436" s="36">
        <v>24</v>
      </c>
      <c r="R436" s="37">
        <v>119469.82</v>
      </c>
      <c r="S436" s="37">
        <v>762.58</v>
      </c>
      <c r="T436" s="37">
        <v>10</v>
      </c>
      <c r="U436" s="37">
        <v>4</v>
      </c>
      <c r="V436" s="37">
        <v>2</v>
      </c>
    </row>
    <row r="437" spans="1:22" x14ac:dyDescent="0.25">
      <c r="A437" s="30">
        <v>433</v>
      </c>
      <c r="B437" s="31">
        <v>39972</v>
      </c>
      <c r="C437" s="32">
        <v>1</v>
      </c>
      <c r="D437" s="32">
        <v>2</v>
      </c>
      <c r="E437" s="32">
        <v>3</v>
      </c>
      <c r="F437" s="32">
        <v>5</v>
      </c>
      <c r="G437" s="32">
        <v>7</v>
      </c>
      <c r="H437" s="32">
        <v>8</v>
      </c>
      <c r="I437" s="32">
        <v>9</v>
      </c>
      <c r="J437" s="32">
        <v>14</v>
      </c>
      <c r="K437" s="32">
        <v>15</v>
      </c>
      <c r="L437" s="32">
        <v>19</v>
      </c>
      <c r="M437" s="32">
        <v>21</v>
      </c>
      <c r="N437" s="32">
        <v>22</v>
      </c>
      <c r="O437" s="32">
        <v>23</v>
      </c>
      <c r="P437" s="32">
        <v>24</v>
      </c>
      <c r="Q437" s="32">
        <v>25</v>
      </c>
      <c r="R437" s="33">
        <v>345730.12</v>
      </c>
      <c r="S437" s="33">
        <v>1250.3800000000001</v>
      </c>
      <c r="T437" s="33">
        <v>10</v>
      </c>
      <c r="U437" s="33">
        <v>4</v>
      </c>
      <c r="V437" s="33">
        <v>2</v>
      </c>
    </row>
    <row r="438" spans="1:22" x14ac:dyDescent="0.25">
      <c r="A438" s="34">
        <v>434</v>
      </c>
      <c r="B438" s="35">
        <v>39976</v>
      </c>
      <c r="C438" s="36">
        <v>3</v>
      </c>
      <c r="D438" s="36">
        <v>4</v>
      </c>
      <c r="E438" s="36">
        <v>6</v>
      </c>
      <c r="F438" s="36">
        <v>9</v>
      </c>
      <c r="G438" s="36">
        <v>11</v>
      </c>
      <c r="H438" s="36">
        <v>12</v>
      </c>
      <c r="I438" s="36">
        <v>13</v>
      </c>
      <c r="J438" s="36">
        <v>15</v>
      </c>
      <c r="K438" s="36">
        <v>16</v>
      </c>
      <c r="L438" s="36">
        <v>17</v>
      </c>
      <c r="M438" s="36">
        <v>18</v>
      </c>
      <c r="N438" s="36">
        <v>21</v>
      </c>
      <c r="O438" s="36">
        <v>23</v>
      </c>
      <c r="P438" s="36">
        <v>24</v>
      </c>
      <c r="Q438" s="36">
        <v>25</v>
      </c>
      <c r="R438" s="37">
        <v>388361.81</v>
      </c>
      <c r="S438" s="37">
        <v>1198.8499999999999</v>
      </c>
      <c r="T438" s="37">
        <v>10</v>
      </c>
      <c r="U438" s="37">
        <v>4</v>
      </c>
      <c r="V438" s="37">
        <v>2</v>
      </c>
    </row>
    <row r="439" spans="1:22" x14ac:dyDescent="0.25">
      <c r="A439" s="30">
        <v>435</v>
      </c>
      <c r="B439" s="31">
        <v>39979</v>
      </c>
      <c r="C439" s="32">
        <v>1</v>
      </c>
      <c r="D439" s="32">
        <v>3</v>
      </c>
      <c r="E439" s="32">
        <v>4</v>
      </c>
      <c r="F439" s="32">
        <v>5</v>
      </c>
      <c r="G439" s="32">
        <v>10</v>
      </c>
      <c r="H439" s="32">
        <v>11</v>
      </c>
      <c r="I439" s="32">
        <v>13</v>
      </c>
      <c r="J439" s="32">
        <v>14</v>
      </c>
      <c r="K439" s="32">
        <v>15</v>
      </c>
      <c r="L439" s="32">
        <v>16</v>
      </c>
      <c r="M439" s="32">
        <v>17</v>
      </c>
      <c r="N439" s="32">
        <v>18</v>
      </c>
      <c r="O439" s="32">
        <v>21</v>
      </c>
      <c r="P439" s="32">
        <v>24</v>
      </c>
      <c r="Q439" s="32">
        <v>25</v>
      </c>
      <c r="R439" s="33">
        <v>690715.03</v>
      </c>
      <c r="S439" s="33">
        <v>1649.14</v>
      </c>
      <c r="T439" s="33">
        <v>10</v>
      </c>
      <c r="U439" s="33">
        <v>4</v>
      </c>
      <c r="V439" s="33">
        <v>2</v>
      </c>
    </row>
    <row r="440" spans="1:22" x14ac:dyDescent="0.25">
      <c r="A440" s="34">
        <v>436</v>
      </c>
      <c r="B440" s="35">
        <v>39982</v>
      </c>
      <c r="C440" s="36">
        <v>3</v>
      </c>
      <c r="D440" s="36">
        <v>4</v>
      </c>
      <c r="E440" s="36">
        <v>6</v>
      </c>
      <c r="F440" s="36">
        <v>7</v>
      </c>
      <c r="G440" s="36">
        <v>10</v>
      </c>
      <c r="H440" s="36">
        <v>13</v>
      </c>
      <c r="I440" s="36">
        <v>14</v>
      </c>
      <c r="J440" s="36">
        <v>15</v>
      </c>
      <c r="K440" s="36">
        <v>18</v>
      </c>
      <c r="L440" s="36">
        <v>19</v>
      </c>
      <c r="M440" s="36">
        <v>20</v>
      </c>
      <c r="N440" s="36">
        <v>21</v>
      </c>
      <c r="O440" s="36">
        <v>22</v>
      </c>
      <c r="P440" s="36">
        <v>23</v>
      </c>
      <c r="Q440" s="36">
        <v>25</v>
      </c>
      <c r="R440" s="37">
        <v>375002.23</v>
      </c>
      <c r="S440" s="37">
        <v>1135.8</v>
      </c>
      <c r="T440" s="37">
        <v>10</v>
      </c>
      <c r="U440" s="37">
        <v>4</v>
      </c>
      <c r="V440" s="37">
        <v>2</v>
      </c>
    </row>
    <row r="441" spans="1:22" x14ac:dyDescent="0.25">
      <c r="A441" s="30">
        <v>437</v>
      </c>
      <c r="B441" s="31">
        <v>39986</v>
      </c>
      <c r="C441" s="32">
        <v>1</v>
      </c>
      <c r="D441" s="32">
        <v>2</v>
      </c>
      <c r="E441" s="32">
        <v>4</v>
      </c>
      <c r="F441" s="32">
        <v>5</v>
      </c>
      <c r="G441" s="32">
        <v>6</v>
      </c>
      <c r="H441" s="32">
        <v>8</v>
      </c>
      <c r="I441" s="32">
        <v>10</v>
      </c>
      <c r="J441" s="32">
        <v>11</v>
      </c>
      <c r="K441" s="32">
        <v>12</v>
      </c>
      <c r="L441" s="32">
        <v>16</v>
      </c>
      <c r="M441" s="32">
        <v>17</v>
      </c>
      <c r="N441" s="32">
        <v>19</v>
      </c>
      <c r="O441" s="32">
        <v>20</v>
      </c>
      <c r="P441" s="32">
        <v>21</v>
      </c>
      <c r="Q441" s="32">
        <v>23</v>
      </c>
      <c r="R441" s="33">
        <v>1623920.99</v>
      </c>
      <c r="S441" s="33">
        <v>1417.45</v>
      </c>
      <c r="T441" s="33">
        <v>10</v>
      </c>
      <c r="U441" s="33">
        <v>4</v>
      </c>
      <c r="V441" s="33">
        <v>2</v>
      </c>
    </row>
    <row r="442" spans="1:22" x14ac:dyDescent="0.25">
      <c r="A442" s="34">
        <v>438</v>
      </c>
      <c r="B442" s="35">
        <v>39989</v>
      </c>
      <c r="C442" s="36">
        <v>1</v>
      </c>
      <c r="D442" s="36">
        <v>4</v>
      </c>
      <c r="E442" s="36">
        <v>7</v>
      </c>
      <c r="F442" s="36">
        <v>8</v>
      </c>
      <c r="G442" s="36">
        <v>9</v>
      </c>
      <c r="H442" s="36">
        <v>11</v>
      </c>
      <c r="I442" s="36">
        <v>13</v>
      </c>
      <c r="J442" s="36">
        <v>15</v>
      </c>
      <c r="K442" s="36">
        <v>17</v>
      </c>
      <c r="L442" s="36">
        <v>18</v>
      </c>
      <c r="M442" s="36">
        <v>21</v>
      </c>
      <c r="N442" s="36">
        <v>22</v>
      </c>
      <c r="O442" s="36">
        <v>23</v>
      </c>
      <c r="P442" s="36">
        <v>24</v>
      </c>
      <c r="Q442" s="36">
        <v>25</v>
      </c>
      <c r="R442" s="37">
        <v>463833.28</v>
      </c>
      <c r="S442" s="37">
        <v>805.61</v>
      </c>
      <c r="T442" s="37">
        <v>10</v>
      </c>
      <c r="U442" s="37">
        <v>4</v>
      </c>
      <c r="V442" s="37">
        <v>2</v>
      </c>
    </row>
    <row r="443" spans="1:22" x14ac:dyDescent="0.25">
      <c r="A443" s="30">
        <v>439</v>
      </c>
      <c r="B443" s="31">
        <v>39993</v>
      </c>
      <c r="C443" s="32">
        <v>2</v>
      </c>
      <c r="D443" s="32">
        <v>3</v>
      </c>
      <c r="E443" s="32">
        <v>5</v>
      </c>
      <c r="F443" s="32">
        <v>9</v>
      </c>
      <c r="G443" s="32">
        <v>10</v>
      </c>
      <c r="H443" s="32">
        <v>11</v>
      </c>
      <c r="I443" s="32">
        <v>12</v>
      </c>
      <c r="J443" s="32">
        <v>14</v>
      </c>
      <c r="K443" s="32">
        <v>15</v>
      </c>
      <c r="L443" s="32">
        <v>17</v>
      </c>
      <c r="M443" s="32">
        <v>19</v>
      </c>
      <c r="N443" s="32">
        <v>21</v>
      </c>
      <c r="O443" s="32">
        <v>23</v>
      </c>
      <c r="P443" s="32">
        <v>24</v>
      </c>
      <c r="Q443" s="32">
        <v>25</v>
      </c>
      <c r="R443" s="33">
        <v>331827.03000000003</v>
      </c>
      <c r="S443" s="33">
        <v>580.45000000000005</v>
      </c>
      <c r="T443" s="33">
        <v>10</v>
      </c>
      <c r="U443" s="33">
        <v>4</v>
      </c>
      <c r="V443" s="33">
        <v>2</v>
      </c>
    </row>
    <row r="444" spans="1:22" x14ac:dyDescent="0.25">
      <c r="A444" s="34">
        <v>440</v>
      </c>
      <c r="B444" s="35">
        <v>39996</v>
      </c>
      <c r="C444" s="36">
        <v>1</v>
      </c>
      <c r="D444" s="36">
        <v>3</v>
      </c>
      <c r="E444" s="36">
        <v>5</v>
      </c>
      <c r="F444" s="36">
        <v>8</v>
      </c>
      <c r="G444" s="36">
        <v>9</v>
      </c>
      <c r="H444" s="36">
        <v>12</v>
      </c>
      <c r="I444" s="36">
        <v>13</v>
      </c>
      <c r="J444" s="36">
        <v>14</v>
      </c>
      <c r="K444" s="36">
        <v>15</v>
      </c>
      <c r="L444" s="36">
        <v>16</v>
      </c>
      <c r="M444" s="36">
        <v>19</v>
      </c>
      <c r="N444" s="36">
        <v>21</v>
      </c>
      <c r="O444" s="36">
        <v>22</v>
      </c>
      <c r="P444" s="36">
        <v>24</v>
      </c>
      <c r="Q444" s="36">
        <v>25</v>
      </c>
      <c r="R444" s="37">
        <v>324801.28999999998</v>
      </c>
      <c r="S444" s="37">
        <v>1282.95</v>
      </c>
      <c r="T444" s="37">
        <v>10</v>
      </c>
      <c r="U444" s="37">
        <v>4</v>
      </c>
      <c r="V444" s="37">
        <v>2</v>
      </c>
    </row>
    <row r="445" spans="1:22" x14ac:dyDescent="0.25">
      <c r="A445" s="30">
        <v>441</v>
      </c>
      <c r="B445" s="31">
        <v>40000</v>
      </c>
      <c r="C445" s="32">
        <v>1</v>
      </c>
      <c r="D445" s="32">
        <v>2</v>
      </c>
      <c r="E445" s="32">
        <v>3</v>
      </c>
      <c r="F445" s="32">
        <v>4</v>
      </c>
      <c r="G445" s="32">
        <v>7</v>
      </c>
      <c r="H445" s="32">
        <v>8</v>
      </c>
      <c r="I445" s="32">
        <v>9</v>
      </c>
      <c r="J445" s="32">
        <v>10</v>
      </c>
      <c r="K445" s="32">
        <v>11</v>
      </c>
      <c r="L445" s="32">
        <v>13</v>
      </c>
      <c r="M445" s="32">
        <v>14</v>
      </c>
      <c r="N445" s="32">
        <v>20</v>
      </c>
      <c r="O445" s="32">
        <v>23</v>
      </c>
      <c r="P445" s="32">
        <v>24</v>
      </c>
      <c r="Q445" s="32">
        <v>25</v>
      </c>
      <c r="R445" s="33">
        <v>1478453.2</v>
      </c>
      <c r="S445" s="33">
        <v>1331.14</v>
      </c>
      <c r="T445" s="33">
        <v>10</v>
      </c>
      <c r="U445" s="33">
        <v>4</v>
      </c>
      <c r="V445" s="33">
        <v>2</v>
      </c>
    </row>
    <row r="446" spans="1:22" x14ac:dyDescent="0.25">
      <c r="A446" s="34">
        <v>442</v>
      </c>
      <c r="B446" s="35">
        <v>40003</v>
      </c>
      <c r="C446" s="36">
        <v>5</v>
      </c>
      <c r="D446" s="36">
        <v>6</v>
      </c>
      <c r="E446" s="36">
        <v>7</v>
      </c>
      <c r="F446" s="36">
        <v>8</v>
      </c>
      <c r="G446" s="36">
        <v>9</v>
      </c>
      <c r="H446" s="36">
        <v>12</v>
      </c>
      <c r="I446" s="36">
        <v>13</v>
      </c>
      <c r="J446" s="36">
        <v>14</v>
      </c>
      <c r="K446" s="36">
        <v>15</v>
      </c>
      <c r="L446" s="36">
        <v>17</v>
      </c>
      <c r="M446" s="36">
        <v>18</v>
      </c>
      <c r="N446" s="36">
        <v>22</v>
      </c>
      <c r="O446" s="36">
        <v>23</v>
      </c>
      <c r="P446" s="36">
        <v>24</v>
      </c>
      <c r="Q446" s="36">
        <v>25</v>
      </c>
      <c r="R446" s="37">
        <v>158181.99</v>
      </c>
      <c r="S446" s="37">
        <v>1156.3699999999999</v>
      </c>
      <c r="T446" s="37">
        <v>10</v>
      </c>
      <c r="U446" s="37">
        <v>4</v>
      </c>
      <c r="V446" s="37">
        <v>2</v>
      </c>
    </row>
    <row r="447" spans="1:22" x14ac:dyDescent="0.25">
      <c r="A447" s="30">
        <v>443</v>
      </c>
      <c r="B447" s="31">
        <v>40007</v>
      </c>
      <c r="C447" s="32">
        <v>1</v>
      </c>
      <c r="D447" s="32">
        <v>2</v>
      </c>
      <c r="E447" s="32">
        <v>3</v>
      </c>
      <c r="F447" s="32">
        <v>5</v>
      </c>
      <c r="G447" s="32">
        <v>7</v>
      </c>
      <c r="H447" s="32">
        <v>10</v>
      </c>
      <c r="I447" s="32">
        <v>11</v>
      </c>
      <c r="J447" s="32">
        <v>12</v>
      </c>
      <c r="K447" s="32">
        <v>16</v>
      </c>
      <c r="L447" s="32">
        <v>17</v>
      </c>
      <c r="M447" s="32">
        <v>18</v>
      </c>
      <c r="N447" s="32">
        <v>19</v>
      </c>
      <c r="O447" s="32">
        <v>21</v>
      </c>
      <c r="P447" s="32">
        <v>22</v>
      </c>
      <c r="Q447" s="32">
        <v>23</v>
      </c>
      <c r="R447" s="33">
        <v>417926.72</v>
      </c>
      <c r="S447" s="33">
        <v>1410.33</v>
      </c>
      <c r="T447" s="33">
        <v>10</v>
      </c>
      <c r="U447" s="33">
        <v>4</v>
      </c>
      <c r="V447" s="33">
        <v>2</v>
      </c>
    </row>
    <row r="448" spans="1:22" x14ac:dyDescent="0.25">
      <c r="A448" s="34">
        <v>444</v>
      </c>
      <c r="B448" s="35">
        <v>40010</v>
      </c>
      <c r="C448" s="36">
        <v>1</v>
      </c>
      <c r="D448" s="36">
        <v>2</v>
      </c>
      <c r="E448" s="36">
        <v>3</v>
      </c>
      <c r="F448" s="36">
        <v>6</v>
      </c>
      <c r="G448" s="36">
        <v>7</v>
      </c>
      <c r="H448" s="36">
        <v>10</v>
      </c>
      <c r="I448" s="36">
        <v>14</v>
      </c>
      <c r="J448" s="36">
        <v>15</v>
      </c>
      <c r="K448" s="36">
        <v>18</v>
      </c>
      <c r="L448" s="36">
        <v>19</v>
      </c>
      <c r="M448" s="36">
        <v>20</v>
      </c>
      <c r="N448" s="36">
        <v>21</v>
      </c>
      <c r="O448" s="36">
        <v>22</v>
      </c>
      <c r="P448" s="36">
        <v>24</v>
      </c>
      <c r="Q448" s="36">
        <v>25</v>
      </c>
      <c r="R448" s="37">
        <v>458498.53</v>
      </c>
      <c r="S448" s="37">
        <v>1742.79</v>
      </c>
      <c r="T448" s="37">
        <v>10</v>
      </c>
      <c r="U448" s="37">
        <v>4</v>
      </c>
      <c r="V448" s="37">
        <v>2</v>
      </c>
    </row>
    <row r="449" spans="1:22" x14ac:dyDescent="0.25">
      <c r="A449" s="30">
        <v>445</v>
      </c>
      <c r="B449" s="31">
        <v>40014</v>
      </c>
      <c r="C449" s="32">
        <v>1</v>
      </c>
      <c r="D449" s="32">
        <v>2</v>
      </c>
      <c r="E449" s="32">
        <v>4</v>
      </c>
      <c r="F449" s="32">
        <v>7</v>
      </c>
      <c r="G449" s="32">
        <v>9</v>
      </c>
      <c r="H449" s="32">
        <v>10</v>
      </c>
      <c r="I449" s="32">
        <v>11</v>
      </c>
      <c r="J449" s="32">
        <v>12</v>
      </c>
      <c r="K449" s="32">
        <v>13</v>
      </c>
      <c r="L449" s="32">
        <v>15</v>
      </c>
      <c r="M449" s="32">
        <v>16</v>
      </c>
      <c r="N449" s="32">
        <v>18</v>
      </c>
      <c r="O449" s="32">
        <v>19</v>
      </c>
      <c r="P449" s="32">
        <v>20</v>
      </c>
      <c r="Q449" s="32">
        <v>21</v>
      </c>
      <c r="R449" s="33">
        <v>390412.33</v>
      </c>
      <c r="S449" s="33">
        <v>1109.92</v>
      </c>
      <c r="T449" s="33">
        <v>10</v>
      </c>
      <c r="U449" s="33">
        <v>4</v>
      </c>
      <c r="V449" s="33">
        <v>2</v>
      </c>
    </row>
    <row r="450" spans="1:22" x14ac:dyDescent="0.25">
      <c r="A450" s="34">
        <v>446</v>
      </c>
      <c r="B450" s="35">
        <v>40017</v>
      </c>
      <c r="C450" s="36">
        <v>1</v>
      </c>
      <c r="D450" s="36">
        <v>2</v>
      </c>
      <c r="E450" s="36">
        <v>4</v>
      </c>
      <c r="F450" s="36">
        <v>5</v>
      </c>
      <c r="G450" s="36">
        <v>6</v>
      </c>
      <c r="H450" s="36">
        <v>8</v>
      </c>
      <c r="I450" s="36">
        <v>10</v>
      </c>
      <c r="J450" s="36">
        <v>11</v>
      </c>
      <c r="K450" s="36">
        <v>14</v>
      </c>
      <c r="L450" s="36">
        <v>15</v>
      </c>
      <c r="M450" s="36">
        <v>16</v>
      </c>
      <c r="N450" s="36">
        <v>19</v>
      </c>
      <c r="O450" s="36">
        <v>21</v>
      </c>
      <c r="P450" s="36">
        <v>23</v>
      </c>
      <c r="Q450" s="36">
        <v>24</v>
      </c>
      <c r="R450" s="37">
        <v>302724.08</v>
      </c>
      <c r="S450" s="37">
        <v>1423.51</v>
      </c>
      <c r="T450" s="37">
        <v>10</v>
      </c>
      <c r="U450" s="37">
        <v>4</v>
      </c>
      <c r="V450" s="37">
        <v>2</v>
      </c>
    </row>
    <row r="451" spans="1:22" x14ac:dyDescent="0.25">
      <c r="A451" s="30">
        <v>447</v>
      </c>
      <c r="B451" s="31">
        <v>40021</v>
      </c>
      <c r="C451" s="32">
        <v>1</v>
      </c>
      <c r="D451" s="32">
        <v>2</v>
      </c>
      <c r="E451" s="32">
        <v>5</v>
      </c>
      <c r="F451" s="32">
        <v>8</v>
      </c>
      <c r="G451" s="32">
        <v>10</v>
      </c>
      <c r="H451" s="32">
        <v>12</v>
      </c>
      <c r="I451" s="32">
        <v>16</v>
      </c>
      <c r="J451" s="32">
        <v>17</v>
      </c>
      <c r="K451" s="32">
        <v>18</v>
      </c>
      <c r="L451" s="32">
        <v>19</v>
      </c>
      <c r="M451" s="32">
        <v>20</v>
      </c>
      <c r="N451" s="32">
        <v>21</v>
      </c>
      <c r="O451" s="32">
        <v>22</v>
      </c>
      <c r="P451" s="32">
        <v>24</v>
      </c>
      <c r="Q451" s="32">
        <v>25</v>
      </c>
      <c r="R451" s="33">
        <v>589834.32999999996</v>
      </c>
      <c r="S451" s="33">
        <v>1854.18</v>
      </c>
      <c r="T451" s="33">
        <v>10</v>
      </c>
      <c r="U451" s="33">
        <v>4</v>
      </c>
      <c r="V451" s="33">
        <v>2</v>
      </c>
    </row>
    <row r="452" spans="1:22" x14ac:dyDescent="0.25">
      <c r="A452" s="34">
        <v>448</v>
      </c>
      <c r="B452" s="35">
        <v>40024</v>
      </c>
      <c r="C452" s="36">
        <v>1</v>
      </c>
      <c r="D452" s="36">
        <v>3</v>
      </c>
      <c r="E452" s="36">
        <v>5</v>
      </c>
      <c r="F452" s="36">
        <v>6</v>
      </c>
      <c r="G452" s="36">
        <v>9</v>
      </c>
      <c r="H452" s="36">
        <v>10</v>
      </c>
      <c r="I452" s="36">
        <v>11</v>
      </c>
      <c r="J452" s="36">
        <v>12</v>
      </c>
      <c r="K452" s="36">
        <v>13</v>
      </c>
      <c r="L452" s="36">
        <v>14</v>
      </c>
      <c r="M452" s="36">
        <v>15</v>
      </c>
      <c r="N452" s="36">
        <v>17</v>
      </c>
      <c r="O452" s="36">
        <v>20</v>
      </c>
      <c r="P452" s="36">
        <v>23</v>
      </c>
      <c r="Q452" s="36">
        <v>24</v>
      </c>
      <c r="R452" s="37">
        <v>1329469.54</v>
      </c>
      <c r="S452" s="37">
        <v>1309.82</v>
      </c>
      <c r="T452" s="37">
        <v>10</v>
      </c>
      <c r="U452" s="37">
        <v>4</v>
      </c>
      <c r="V452" s="37">
        <v>2</v>
      </c>
    </row>
    <row r="453" spans="1:22" x14ac:dyDescent="0.25">
      <c r="A453" s="30">
        <v>449</v>
      </c>
      <c r="B453" s="31">
        <v>40028</v>
      </c>
      <c r="C453" s="32">
        <v>1</v>
      </c>
      <c r="D453" s="32">
        <v>2</v>
      </c>
      <c r="E453" s="32">
        <v>3</v>
      </c>
      <c r="F453" s="32">
        <v>4</v>
      </c>
      <c r="G453" s="32">
        <v>8</v>
      </c>
      <c r="H453" s="32">
        <v>9</v>
      </c>
      <c r="I453" s="32">
        <v>10</v>
      </c>
      <c r="J453" s="32">
        <v>11</v>
      </c>
      <c r="K453" s="32">
        <v>16</v>
      </c>
      <c r="L453" s="32">
        <v>17</v>
      </c>
      <c r="M453" s="32">
        <v>18</v>
      </c>
      <c r="N453" s="32">
        <v>19</v>
      </c>
      <c r="O453" s="32">
        <v>22</v>
      </c>
      <c r="P453" s="32">
        <v>24</v>
      </c>
      <c r="Q453" s="32">
        <v>25</v>
      </c>
      <c r="R453" s="33">
        <v>0</v>
      </c>
      <c r="S453" s="33">
        <v>1433.44</v>
      </c>
      <c r="T453" s="33">
        <v>10</v>
      </c>
      <c r="U453" s="33">
        <v>4</v>
      </c>
      <c r="V453" s="33">
        <v>2</v>
      </c>
    </row>
    <row r="454" spans="1:22" x14ac:dyDescent="0.25">
      <c r="A454" s="34">
        <v>450</v>
      </c>
      <c r="B454" s="35">
        <v>40031</v>
      </c>
      <c r="C454" s="36">
        <v>4</v>
      </c>
      <c r="D454" s="36">
        <v>5</v>
      </c>
      <c r="E454" s="36">
        <v>6</v>
      </c>
      <c r="F454" s="36">
        <v>7</v>
      </c>
      <c r="G454" s="36">
        <v>9</v>
      </c>
      <c r="H454" s="36">
        <v>11</v>
      </c>
      <c r="I454" s="36">
        <v>14</v>
      </c>
      <c r="J454" s="36">
        <v>16</v>
      </c>
      <c r="K454" s="36">
        <v>17</v>
      </c>
      <c r="L454" s="36">
        <v>18</v>
      </c>
      <c r="M454" s="36">
        <v>21</v>
      </c>
      <c r="N454" s="36">
        <v>22</v>
      </c>
      <c r="O454" s="36">
        <v>23</v>
      </c>
      <c r="P454" s="36">
        <v>24</v>
      </c>
      <c r="Q454" s="36">
        <v>25</v>
      </c>
      <c r="R454" s="37">
        <v>1403449.06</v>
      </c>
      <c r="S454" s="37">
        <v>2296.0500000000002</v>
      </c>
      <c r="T454" s="37">
        <v>10</v>
      </c>
      <c r="U454" s="37">
        <v>4</v>
      </c>
      <c r="V454" s="37">
        <v>2</v>
      </c>
    </row>
    <row r="455" spans="1:22" x14ac:dyDescent="0.25">
      <c r="A455" s="30">
        <v>451</v>
      </c>
      <c r="B455" s="31">
        <v>40035</v>
      </c>
      <c r="C455" s="32">
        <v>1</v>
      </c>
      <c r="D455" s="32">
        <v>3</v>
      </c>
      <c r="E455" s="32">
        <v>5</v>
      </c>
      <c r="F455" s="32">
        <v>6</v>
      </c>
      <c r="G455" s="32">
        <v>8</v>
      </c>
      <c r="H455" s="32">
        <v>9</v>
      </c>
      <c r="I455" s="32">
        <v>14</v>
      </c>
      <c r="J455" s="32">
        <v>15</v>
      </c>
      <c r="K455" s="32">
        <v>17</v>
      </c>
      <c r="L455" s="32">
        <v>18</v>
      </c>
      <c r="M455" s="32">
        <v>19</v>
      </c>
      <c r="N455" s="32">
        <v>22</v>
      </c>
      <c r="O455" s="32">
        <v>23</v>
      </c>
      <c r="P455" s="32">
        <v>24</v>
      </c>
      <c r="Q455" s="32">
        <v>25</v>
      </c>
      <c r="R455" s="33">
        <v>155083.09</v>
      </c>
      <c r="S455" s="33">
        <v>795.66</v>
      </c>
      <c r="T455" s="33">
        <v>10</v>
      </c>
      <c r="U455" s="33">
        <v>4</v>
      </c>
      <c r="V455" s="33">
        <v>2</v>
      </c>
    </row>
    <row r="456" spans="1:22" x14ac:dyDescent="0.25">
      <c r="A456" s="34">
        <v>452</v>
      </c>
      <c r="B456" s="35">
        <v>40038</v>
      </c>
      <c r="C456" s="36">
        <v>1</v>
      </c>
      <c r="D456" s="36">
        <v>6</v>
      </c>
      <c r="E456" s="36">
        <v>7</v>
      </c>
      <c r="F456" s="36">
        <v>8</v>
      </c>
      <c r="G456" s="36">
        <v>9</v>
      </c>
      <c r="H456" s="36">
        <v>10</v>
      </c>
      <c r="I456" s="36">
        <v>11</v>
      </c>
      <c r="J456" s="36">
        <v>12</v>
      </c>
      <c r="K456" s="36">
        <v>14</v>
      </c>
      <c r="L456" s="36">
        <v>17</v>
      </c>
      <c r="M456" s="36">
        <v>18</v>
      </c>
      <c r="N456" s="36">
        <v>19</v>
      </c>
      <c r="O456" s="36">
        <v>20</v>
      </c>
      <c r="P456" s="36">
        <v>24</v>
      </c>
      <c r="Q456" s="36">
        <v>25</v>
      </c>
      <c r="R456" s="37">
        <v>0</v>
      </c>
      <c r="S456" s="37">
        <v>2659.27</v>
      </c>
      <c r="T456" s="37">
        <v>10</v>
      </c>
      <c r="U456" s="37">
        <v>4</v>
      </c>
      <c r="V456" s="37">
        <v>2</v>
      </c>
    </row>
    <row r="457" spans="1:22" x14ac:dyDescent="0.25">
      <c r="A457" s="30">
        <v>453</v>
      </c>
      <c r="B457" s="31">
        <v>40042</v>
      </c>
      <c r="C457" s="32">
        <v>1</v>
      </c>
      <c r="D457" s="32">
        <v>2</v>
      </c>
      <c r="E457" s="32">
        <v>3</v>
      </c>
      <c r="F457" s="32">
        <v>4</v>
      </c>
      <c r="G457" s="32">
        <v>6</v>
      </c>
      <c r="H457" s="32">
        <v>9</v>
      </c>
      <c r="I457" s="32">
        <v>11</v>
      </c>
      <c r="J457" s="32">
        <v>14</v>
      </c>
      <c r="K457" s="32">
        <v>15</v>
      </c>
      <c r="L457" s="32">
        <v>17</v>
      </c>
      <c r="M457" s="32">
        <v>19</v>
      </c>
      <c r="N457" s="32">
        <v>20</v>
      </c>
      <c r="O457" s="32">
        <v>21</v>
      </c>
      <c r="P457" s="32">
        <v>24</v>
      </c>
      <c r="Q457" s="32">
        <v>25</v>
      </c>
      <c r="R457" s="33">
        <v>1057914.21</v>
      </c>
      <c r="S457" s="33">
        <v>1178.05</v>
      </c>
      <c r="T457" s="33">
        <v>10</v>
      </c>
      <c r="U457" s="33">
        <v>4</v>
      </c>
      <c r="V457" s="33">
        <v>2</v>
      </c>
    </row>
    <row r="458" spans="1:22" x14ac:dyDescent="0.25">
      <c r="A458" s="34">
        <v>454</v>
      </c>
      <c r="B458" s="35">
        <v>40045</v>
      </c>
      <c r="C458" s="36">
        <v>3</v>
      </c>
      <c r="D458" s="36">
        <v>4</v>
      </c>
      <c r="E458" s="36">
        <v>6</v>
      </c>
      <c r="F458" s="36">
        <v>7</v>
      </c>
      <c r="G458" s="36">
        <v>11</v>
      </c>
      <c r="H458" s="36">
        <v>12</v>
      </c>
      <c r="I458" s="36">
        <v>13</v>
      </c>
      <c r="J458" s="36">
        <v>14</v>
      </c>
      <c r="K458" s="36">
        <v>15</v>
      </c>
      <c r="L458" s="36">
        <v>17</v>
      </c>
      <c r="M458" s="36">
        <v>19</v>
      </c>
      <c r="N458" s="36">
        <v>20</v>
      </c>
      <c r="O458" s="36">
        <v>22</v>
      </c>
      <c r="P458" s="36">
        <v>24</v>
      </c>
      <c r="Q458" s="36">
        <v>25</v>
      </c>
      <c r="R458" s="37">
        <v>0</v>
      </c>
      <c r="S458" s="37">
        <v>1420.19</v>
      </c>
      <c r="T458" s="37">
        <v>10</v>
      </c>
      <c r="U458" s="37">
        <v>4</v>
      </c>
      <c r="V458" s="37">
        <v>2</v>
      </c>
    </row>
    <row r="459" spans="1:22" x14ac:dyDescent="0.25">
      <c r="A459" s="30">
        <v>455</v>
      </c>
      <c r="B459" s="31">
        <v>40049</v>
      </c>
      <c r="C459" s="32">
        <v>1</v>
      </c>
      <c r="D459" s="32">
        <v>3</v>
      </c>
      <c r="E459" s="32">
        <v>4</v>
      </c>
      <c r="F459" s="32">
        <v>5</v>
      </c>
      <c r="G459" s="32">
        <v>6</v>
      </c>
      <c r="H459" s="32">
        <v>7</v>
      </c>
      <c r="I459" s="32">
        <v>8</v>
      </c>
      <c r="J459" s="32">
        <v>11</v>
      </c>
      <c r="K459" s="32">
        <v>12</v>
      </c>
      <c r="L459" s="32">
        <v>14</v>
      </c>
      <c r="M459" s="32">
        <v>18</v>
      </c>
      <c r="N459" s="32">
        <v>19</v>
      </c>
      <c r="O459" s="32">
        <v>21</v>
      </c>
      <c r="P459" s="32">
        <v>23</v>
      </c>
      <c r="Q459" s="32">
        <v>25</v>
      </c>
      <c r="R459" s="33">
        <v>457924.97</v>
      </c>
      <c r="S459" s="33">
        <v>1208.83</v>
      </c>
      <c r="T459" s="33">
        <v>10</v>
      </c>
      <c r="U459" s="33">
        <v>4</v>
      </c>
      <c r="V459" s="33">
        <v>2</v>
      </c>
    </row>
    <row r="460" spans="1:22" x14ac:dyDescent="0.25">
      <c r="A460" s="34">
        <v>456</v>
      </c>
      <c r="B460" s="35">
        <v>40052</v>
      </c>
      <c r="C460" s="36">
        <v>1</v>
      </c>
      <c r="D460" s="36">
        <v>3</v>
      </c>
      <c r="E460" s="36">
        <v>4</v>
      </c>
      <c r="F460" s="36">
        <v>9</v>
      </c>
      <c r="G460" s="36">
        <v>10</v>
      </c>
      <c r="H460" s="36">
        <v>11</v>
      </c>
      <c r="I460" s="36">
        <v>12</v>
      </c>
      <c r="J460" s="36">
        <v>13</v>
      </c>
      <c r="K460" s="36">
        <v>14</v>
      </c>
      <c r="L460" s="36">
        <v>17</v>
      </c>
      <c r="M460" s="36">
        <v>18</v>
      </c>
      <c r="N460" s="36">
        <v>21</v>
      </c>
      <c r="O460" s="36">
        <v>23</v>
      </c>
      <c r="P460" s="36">
        <v>24</v>
      </c>
      <c r="Q460" s="36">
        <v>25</v>
      </c>
      <c r="R460" s="37">
        <v>178670.79</v>
      </c>
      <c r="S460" s="37">
        <v>975.45</v>
      </c>
      <c r="T460" s="37">
        <v>10</v>
      </c>
      <c r="U460" s="37">
        <v>4</v>
      </c>
      <c r="V460" s="37">
        <v>2</v>
      </c>
    </row>
    <row r="461" spans="1:22" x14ac:dyDescent="0.25">
      <c r="A461" s="30">
        <v>457</v>
      </c>
      <c r="B461" s="31">
        <v>40056</v>
      </c>
      <c r="C461" s="32">
        <v>1</v>
      </c>
      <c r="D461" s="32">
        <v>4</v>
      </c>
      <c r="E461" s="32">
        <v>5</v>
      </c>
      <c r="F461" s="32">
        <v>11</v>
      </c>
      <c r="G461" s="32">
        <v>13</v>
      </c>
      <c r="H461" s="32">
        <v>14</v>
      </c>
      <c r="I461" s="32">
        <v>15</v>
      </c>
      <c r="J461" s="32">
        <v>16</v>
      </c>
      <c r="K461" s="32">
        <v>18</v>
      </c>
      <c r="L461" s="32">
        <v>19</v>
      </c>
      <c r="M461" s="32">
        <v>20</v>
      </c>
      <c r="N461" s="32">
        <v>21</v>
      </c>
      <c r="O461" s="32">
        <v>22</v>
      </c>
      <c r="P461" s="32">
        <v>23</v>
      </c>
      <c r="Q461" s="32">
        <v>25</v>
      </c>
      <c r="R461" s="33">
        <v>1741731.78</v>
      </c>
      <c r="S461" s="33">
        <v>1834.05</v>
      </c>
      <c r="T461" s="33">
        <v>10</v>
      </c>
      <c r="U461" s="33">
        <v>4</v>
      </c>
      <c r="V461" s="33">
        <v>2</v>
      </c>
    </row>
    <row r="462" spans="1:22" x14ac:dyDescent="0.25">
      <c r="A462" s="34">
        <v>458</v>
      </c>
      <c r="B462" s="35">
        <v>40059</v>
      </c>
      <c r="C462" s="36">
        <v>2</v>
      </c>
      <c r="D462" s="36">
        <v>3</v>
      </c>
      <c r="E462" s="36">
        <v>4</v>
      </c>
      <c r="F462" s="36">
        <v>5</v>
      </c>
      <c r="G462" s="36">
        <v>6</v>
      </c>
      <c r="H462" s="36">
        <v>7</v>
      </c>
      <c r="I462" s="36">
        <v>8</v>
      </c>
      <c r="J462" s="36">
        <v>9</v>
      </c>
      <c r="K462" s="36">
        <v>11</v>
      </c>
      <c r="L462" s="36">
        <v>13</v>
      </c>
      <c r="M462" s="36">
        <v>15</v>
      </c>
      <c r="N462" s="36">
        <v>16</v>
      </c>
      <c r="O462" s="36">
        <v>18</v>
      </c>
      <c r="P462" s="36">
        <v>20</v>
      </c>
      <c r="Q462" s="36">
        <v>22</v>
      </c>
      <c r="R462" s="37">
        <v>311957.52</v>
      </c>
      <c r="S462" s="37">
        <v>1116.92</v>
      </c>
      <c r="T462" s="37">
        <v>10</v>
      </c>
      <c r="U462" s="37">
        <v>4</v>
      </c>
      <c r="V462" s="37">
        <v>2</v>
      </c>
    </row>
    <row r="463" spans="1:22" x14ac:dyDescent="0.25">
      <c r="A463" s="30">
        <v>459</v>
      </c>
      <c r="B463" s="31">
        <v>40064</v>
      </c>
      <c r="C463" s="32">
        <v>1</v>
      </c>
      <c r="D463" s="32">
        <v>2</v>
      </c>
      <c r="E463" s="32">
        <v>3</v>
      </c>
      <c r="F463" s="32">
        <v>4</v>
      </c>
      <c r="G463" s="32">
        <v>7</v>
      </c>
      <c r="H463" s="32">
        <v>10</v>
      </c>
      <c r="I463" s="32">
        <v>11</v>
      </c>
      <c r="J463" s="32">
        <v>12</v>
      </c>
      <c r="K463" s="32">
        <v>14</v>
      </c>
      <c r="L463" s="32">
        <v>15</v>
      </c>
      <c r="M463" s="32">
        <v>17</v>
      </c>
      <c r="N463" s="32">
        <v>19</v>
      </c>
      <c r="O463" s="32">
        <v>20</v>
      </c>
      <c r="P463" s="32">
        <v>21</v>
      </c>
      <c r="Q463" s="32">
        <v>23</v>
      </c>
      <c r="R463" s="33">
        <v>367854.54</v>
      </c>
      <c r="S463" s="33">
        <v>892.53</v>
      </c>
      <c r="T463" s="33">
        <v>10</v>
      </c>
      <c r="U463" s="33">
        <v>4</v>
      </c>
      <c r="V463" s="33">
        <v>2</v>
      </c>
    </row>
    <row r="464" spans="1:22" x14ac:dyDescent="0.25">
      <c r="A464" s="34">
        <v>460</v>
      </c>
      <c r="B464" s="35">
        <v>40066</v>
      </c>
      <c r="C464" s="36">
        <v>1</v>
      </c>
      <c r="D464" s="36">
        <v>3</v>
      </c>
      <c r="E464" s="36">
        <v>4</v>
      </c>
      <c r="F464" s="36">
        <v>6</v>
      </c>
      <c r="G464" s="36">
        <v>9</v>
      </c>
      <c r="H464" s="36">
        <v>10</v>
      </c>
      <c r="I464" s="36">
        <v>11</v>
      </c>
      <c r="J464" s="36">
        <v>12</v>
      </c>
      <c r="K464" s="36">
        <v>14</v>
      </c>
      <c r="L464" s="36">
        <v>15</v>
      </c>
      <c r="M464" s="36">
        <v>16</v>
      </c>
      <c r="N464" s="36">
        <v>17</v>
      </c>
      <c r="O464" s="36">
        <v>19</v>
      </c>
      <c r="P464" s="36">
        <v>22</v>
      </c>
      <c r="Q464" s="36">
        <v>23</v>
      </c>
      <c r="R464" s="37">
        <v>214569.91</v>
      </c>
      <c r="S464" s="37">
        <v>1140.57</v>
      </c>
      <c r="T464" s="37">
        <v>12.5</v>
      </c>
      <c r="U464" s="37">
        <v>5</v>
      </c>
      <c r="V464" s="37">
        <v>2.5</v>
      </c>
    </row>
    <row r="465" spans="1:22" x14ac:dyDescent="0.25">
      <c r="A465" s="30">
        <v>461</v>
      </c>
      <c r="B465" s="31">
        <v>40070</v>
      </c>
      <c r="C465" s="32">
        <v>3</v>
      </c>
      <c r="D465" s="32">
        <v>4</v>
      </c>
      <c r="E465" s="32">
        <v>5</v>
      </c>
      <c r="F465" s="32">
        <v>6</v>
      </c>
      <c r="G465" s="32">
        <v>7</v>
      </c>
      <c r="H465" s="32">
        <v>8</v>
      </c>
      <c r="I465" s="32">
        <v>11</v>
      </c>
      <c r="J465" s="32">
        <v>12</v>
      </c>
      <c r="K465" s="32">
        <v>13</v>
      </c>
      <c r="L465" s="32">
        <v>14</v>
      </c>
      <c r="M465" s="32">
        <v>15</v>
      </c>
      <c r="N465" s="32">
        <v>17</v>
      </c>
      <c r="O465" s="32">
        <v>19</v>
      </c>
      <c r="P465" s="32">
        <v>23</v>
      </c>
      <c r="Q465" s="32">
        <v>24</v>
      </c>
      <c r="R465" s="33">
        <v>287640.28999999998</v>
      </c>
      <c r="S465" s="33">
        <v>1261.5</v>
      </c>
      <c r="T465" s="33">
        <v>12.5</v>
      </c>
      <c r="U465" s="33">
        <v>5</v>
      </c>
      <c r="V465" s="33">
        <v>2.5</v>
      </c>
    </row>
    <row r="466" spans="1:22" x14ac:dyDescent="0.25">
      <c r="A466" s="34">
        <v>462</v>
      </c>
      <c r="B466" s="35">
        <v>40073</v>
      </c>
      <c r="C466" s="36">
        <v>1</v>
      </c>
      <c r="D466" s="36">
        <v>2</v>
      </c>
      <c r="E466" s="36">
        <v>3</v>
      </c>
      <c r="F466" s="36">
        <v>5</v>
      </c>
      <c r="G466" s="36">
        <v>7</v>
      </c>
      <c r="H466" s="36">
        <v>8</v>
      </c>
      <c r="I466" s="36">
        <v>12</v>
      </c>
      <c r="J466" s="36">
        <v>14</v>
      </c>
      <c r="K466" s="36">
        <v>16</v>
      </c>
      <c r="L466" s="36">
        <v>17</v>
      </c>
      <c r="M466" s="36">
        <v>18</v>
      </c>
      <c r="N466" s="36">
        <v>21</v>
      </c>
      <c r="O466" s="36">
        <v>22</v>
      </c>
      <c r="P466" s="36">
        <v>23</v>
      </c>
      <c r="Q466" s="36">
        <v>24</v>
      </c>
      <c r="R466" s="37">
        <v>0</v>
      </c>
      <c r="S466" s="37">
        <v>1285.8800000000001</v>
      </c>
      <c r="T466" s="37">
        <v>12.5</v>
      </c>
      <c r="U466" s="37">
        <v>5</v>
      </c>
      <c r="V466" s="37">
        <v>2.5</v>
      </c>
    </row>
    <row r="467" spans="1:22" x14ac:dyDescent="0.25">
      <c r="A467" s="30">
        <v>463</v>
      </c>
      <c r="B467" s="31">
        <v>40077</v>
      </c>
      <c r="C467" s="32">
        <v>2</v>
      </c>
      <c r="D467" s="32">
        <v>3</v>
      </c>
      <c r="E467" s="32">
        <v>6</v>
      </c>
      <c r="F467" s="32">
        <v>7</v>
      </c>
      <c r="G467" s="32">
        <v>9</v>
      </c>
      <c r="H467" s="32">
        <v>11</v>
      </c>
      <c r="I467" s="32">
        <v>13</v>
      </c>
      <c r="J467" s="32">
        <v>14</v>
      </c>
      <c r="K467" s="32">
        <v>17</v>
      </c>
      <c r="L467" s="32">
        <v>18</v>
      </c>
      <c r="M467" s="32">
        <v>19</v>
      </c>
      <c r="N467" s="32">
        <v>20</v>
      </c>
      <c r="O467" s="32">
        <v>22</v>
      </c>
      <c r="P467" s="32">
        <v>23</v>
      </c>
      <c r="Q467" s="32">
        <v>25</v>
      </c>
      <c r="R467" s="33">
        <v>515681.63</v>
      </c>
      <c r="S467" s="33">
        <v>990.83</v>
      </c>
      <c r="T467" s="33">
        <v>12.5</v>
      </c>
      <c r="U467" s="33">
        <v>5</v>
      </c>
      <c r="V467" s="33">
        <v>2.5</v>
      </c>
    </row>
    <row r="468" spans="1:22" x14ac:dyDescent="0.25">
      <c r="A468" s="34">
        <v>464</v>
      </c>
      <c r="B468" s="35">
        <v>40080</v>
      </c>
      <c r="C468" s="36">
        <v>1</v>
      </c>
      <c r="D468" s="36">
        <v>2</v>
      </c>
      <c r="E468" s="36">
        <v>5</v>
      </c>
      <c r="F468" s="36">
        <v>8</v>
      </c>
      <c r="G468" s="36">
        <v>10</v>
      </c>
      <c r="H468" s="36">
        <v>11</v>
      </c>
      <c r="I468" s="36">
        <v>16</v>
      </c>
      <c r="J468" s="36">
        <v>17</v>
      </c>
      <c r="K468" s="36">
        <v>19</v>
      </c>
      <c r="L468" s="36">
        <v>20</v>
      </c>
      <c r="M468" s="36">
        <v>21</v>
      </c>
      <c r="N468" s="36">
        <v>22</v>
      </c>
      <c r="O468" s="36">
        <v>23</v>
      </c>
      <c r="P468" s="36">
        <v>24</v>
      </c>
      <c r="Q468" s="36">
        <v>25</v>
      </c>
      <c r="R468" s="37">
        <v>966866.22</v>
      </c>
      <c r="S468" s="37">
        <v>1563.66</v>
      </c>
      <c r="T468" s="37">
        <v>12.5</v>
      </c>
      <c r="U468" s="37">
        <v>5</v>
      </c>
      <c r="V468" s="37">
        <v>2.5</v>
      </c>
    </row>
    <row r="469" spans="1:22" x14ac:dyDescent="0.25">
      <c r="A469" s="30">
        <v>465</v>
      </c>
      <c r="B469" s="31">
        <v>40084</v>
      </c>
      <c r="C469" s="32">
        <v>1</v>
      </c>
      <c r="D469" s="32">
        <v>2</v>
      </c>
      <c r="E469" s="32">
        <v>3</v>
      </c>
      <c r="F469" s="32">
        <v>4</v>
      </c>
      <c r="G469" s="32">
        <v>6</v>
      </c>
      <c r="H469" s="32">
        <v>7</v>
      </c>
      <c r="I469" s="32">
        <v>9</v>
      </c>
      <c r="J469" s="32">
        <v>10</v>
      </c>
      <c r="K469" s="32">
        <v>11</v>
      </c>
      <c r="L469" s="32">
        <v>13</v>
      </c>
      <c r="M469" s="32">
        <v>18</v>
      </c>
      <c r="N469" s="32">
        <v>19</v>
      </c>
      <c r="O469" s="32">
        <v>21</v>
      </c>
      <c r="P469" s="32">
        <v>22</v>
      </c>
      <c r="Q469" s="32">
        <v>25</v>
      </c>
      <c r="R469" s="33">
        <v>830150.42</v>
      </c>
      <c r="S469" s="33">
        <v>1563.86</v>
      </c>
      <c r="T469" s="33">
        <v>12.5</v>
      </c>
      <c r="U469" s="33">
        <v>5</v>
      </c>
      <c r="V469" s="33">
        <v>2.5</v>
      </c>
    </row>
    <row r="470" spans="1:22" x14ac:dyDescent="0.25">
      <c r="A470" s="34">
        <v>466</v>
      </c>
      <c r="B470" s="35">
        <v>40087</v>
      </c>
      <c r="C470" s="36">
        <v>2</v>
      </c>
      <c r="D470" s="36">
        <v>6</v>
      </c>
      <c r="E470" s="36">
        <v>7</v>
      </c>
      <c r="F470" s="36">
        <v>8</v>
      </c>
      <c r="G470" s="36">
        <v>10</v>
      </c>
      <c r="H470" s="36">
        <v>11</v>
      </c>
      <c r="I470" s="36">
        <v>12</v>
      </c>
      <c r="J470" s="36">
        <v>14</v>
      </c>
      <c r="K470" s="36">
        <v>17</v>
      </c>
      <c r="L470" s="36">
        <v>18</v>
      </c>
      <c r="M470" s="36">
        <v>19</v>
      </c>
      <c r="N470" s="36">
        <v>20</v>
      </c>
      <c r="O470" s="36">
        <v>21</v>
      </c>
      <c r="P470" s="36">
        <v>22</v>
      </c>
      <c r="Q470" s="36">
        <v>25</v>
      </c>
      <c r="R470" s="37">
        <v>1976545.27</v>
      </c>
      <c r="S470" s="37">
        <v>2582.6</v>
      </c>
      <c r="T470" s="37">
        <v>12.5</v>
      </c>
      <c r="U470" s="37">
        <v>5</v>
      </c>
      <c r="V470" s="37">
        <v>2.5</v>
      </c>
    </row>
    <row r="471" spans="1:22" x14ac:dyDescent="0.25">
      <c r="A471" s="30">
        <v>467</v>
      </c>
      <c r="B471" s="31">
        <v>40091</v>
      </c>
      <c r="C471" s="32">
        <v>2</v>
      </c>
      <c r="D471" s="32">
        <v>4</v>
      </c>
      <c r="E471" s="32">
        <v>5</v>
      </c>
      <c r="F471" s="32">
        <v>6</v>
      </c>
      <c r="G471" s="32">
        <v>7</v>
      </c>
      <c r="H471" s="32">
        <v>10</v>
      </c>
      <c r="I471" s="32">
        <v>13</v>
      </c>
      <c r="J471" s="32">
        <v>14</v>
      </c>
      <c r="K471" s="32">
        <v>15</v>
      </c>
      <c r="L471" s="32">
        <v>17</v>
      </c>
      <c r="M471" s="32">
        <v>18</v>
      </c>
      <c r="N471" s="32">
        <v>21</v>
      </c>
      <c r="O471" s="32">
        <v>22</v>
      </c>
      <c r="P471" s="32">
        <v>24</v>
      </c>
      <c r="Q471" s="32">
        <v>25</v>
      </c>
      <c r="R471" s="33">
        <v>396907.31</v>
      </c>
      <c r="S471" s="33">
        <v>1505.34</v>
      </c>
      <c r="T471" s="33">
        <v>12.5</v>
      </c>
      <c r="U471" s="33">
        <v>5</v>
      </c>
      <c r="V471" s="33">
        <v>2.5</v>
      </c>
    </row>
    <row r="472" spans="1:22" x14ac:dyDescent="0.25">
      <c r="A472" s="34">
        <v>468</v>
      </c>
      <c r="B472" s="35">
        <v>40094</v>
      </c>
      <c r="C472" s="36">
        <v>2</v>
      </c>
      <c r="D472" s="36">
        <v>3</v>
      </c>
      <c r="E472" s="36">
        <v>5</v>
      </c>
      <c r="F472" s="36">
        <v>6</v>
      </c>
      <c r="G472" s="36">
        <v>9</v>
      </c>
      <c r="H472" s="36">
        <v>10</v>
      </c>
      <c r="I472" s="36">
        <v>12</v>
      </c>
      <c r="J472" s="36">
        <v>13</v>
      </c>
      <c r="K472" s="36">
        <v>15</v>
      </c>
      <c r="L472" s="36">
        <v>17</v>
      </c>
      <c r="M472" s="36">
        <v>18</v>
      </c>
      <c r="N472" s="36">
        <v>21</v>
      </c>
      <c r="O472" s="36">
        <v>22</v>
      </c>
      <c r="P472" s="36">
        <v>24</v>
      </c>
      <c r="Q472" s="36">
        <v>25</v>
      </c>
      <c r="R472" s="37">
        <v>191492.28</v>
      </c>
      <c r="S472" s="37">
        <v>983.14</v>
      </c>
      <c r="T472" s="37">
        <v>12.5</v>
      </c>
      <c r="U472" s="37">
        <v>5</v>
      </c>
      <c r="V472" s="37">
        <v>2.5</v>
      </c>
    </row>
    <row r="473" spans="1:22" x14ac:dyDescent="0.25">
      <c r="A473" s="30">
        <v>469</v>
      </c>
      <c r="B473" s="31">
        <v>40099</v>
      </c>
      <c r="C473" s="32">
        <v>1</v>
      </c>
      <c r="D473" s="32">
        <v>2</v>
      </c>
      <c r="E473" s="32">
        <v>5</v>
      </c>
      <c r="F473" s="32">
        <v>6</v>
      </c>
      <c r="G473" s="32">
        <v>7</v>
      </c>
      <c r="H473" s="32">
        <v>8</v>
      </c>
      <c r="I473" s="32">
        <v>10</v>
      </c>
      <c r="J473" s="32">
        <v>11</v>
      </c>
      <c r="K473" s="32">
        <v>13</v>
      </c>
      <c r="L473" s="32">
        <v>14</v>
      </c>
      <c r="M473" s="32">
        <v>18</v>
      </c>
      <c r="N473" s="32">
        <v>19</v>
      </c>
      <c r="O473" s="32">
        <v>22</v>
      </c>
      <c r="P473" s="32">
        <v>23</v>
      </c>
      <c r="Q473" s="32">
        <v>25</v>
      </c>
      <c r="R473" s="33">
        <v>465357.53</v>
      </c>
      <c r="S473" s="33">
        <v>1385.31</v>
      </c>
      <c r="T473" s="33">
        <v>12.5</v>
      </c>
      <c r="U473" s="33">
        <v>5</v>
      </c>
      <c r="V473" s="33">
        <v>2.5</v>
      </c>
    </row>
    <row r="474" spans="1:22" x14ac:dyDescent="0.25">
      <c r="A474" s="34">
        <v>470</v>
      </c>
      <c r="B474" s="35">
        <v>40101</v>
      </c>
      <c r="C474" s="36">
        <v>1</v>
      </c>
      <c r="D474" s="36">
        <v>3</v>
      </c>
      <c r="E474" s="36">
        <v>4</v>
      </c>
      <c r="F474" s="36">
        <v>5</v>
      </c>
      <c r="G474" s="36">
        <v>6</v>
      </c>
      <c r="H474" s="36">
        <v>7</v>
      </c>
      <c r="I474" s="36">
        <v>8</v>
      </c>
      <c r="J474" s="36">
        <v>10</v>
      </c>
      <c r="K474" s="36">
        <v>11</v>
      </c>
      <c r="L474" s="36">
        <v>13</v>
      </c>
      <c r="M474" s="36">
        <v>15</v>
      </c>
      <c r="N474" s="36">
        <v>18</v>
      </c>
      <c r="O474" s="36">
        <v>20</v>
      </c>
      <c r="P474" s="36">
        <v>22</v>
      </c>
      <c r="Q474" s="36">
        <v>23</v>
      </c>
      <c r="R474" s="37">
        <v>390100.47</v>
      </c>
      <c r="S474" s="37">
        <v>1243.94</v>
      </c>
      <c r="T474" s="37">
        <v>12.5</v>
      </c>
      <c r="U474" s="37">
        <v>5</v>
      </c>
      <c r="V474" s="37">
        <v>2.5</v>
      </c>
    </row>
    <row r="475" spans="1:22" x14ac:dyDescent="0.25">
      <c r="A475" s="30">
        <v>471</v>
      </c>
      <c r="B475" s="31">
        <v>40105</v>
      </c>
      <c r="C475" s="32">
        <v>2</v>
      </c>
      <c r="D475" s="32">
        <v>3</v>
      </c>
      <c r="E475" s="32">
        <v>4</v>
      </c>
      <c r="F475" s="32">
        <v>6</v>
      </c>
      <c r="G475" s="32">
        <v>9</v>
      </c>
      <c r="H475" s="32">
        <v>10</v>
      </c>
      <c r="I475" s="32">
        <v>11</v>
      </c>
      <c r="J475" s="32">
        <v>12</v>
      </c>
      <c r="K475" s="32">
        <v>13</v>
      </c>
      <c r="L475" s="32">
        <v>14</v>
      </c>
      <c r="M475" s="32">
        <v>15</v>
      </c>
      <c r="N475" s="32">
        <v>16</v>
      </c>
      <c r="O475" s="32">
        <v>20</v>
      </c>
      <c r="P475" s="32">
        <v>24</v>
      </c>
      <c r="Q475" s="32">
        <v>25</v>
      </c>
      <c r="R475" s="33">
        <v>1727808.67</v>
      </c>
      <c r="S475" s="33">
        <v>2358.25</v>
      </c>
      <c r="T475" s="33">
        <v>12.5</v>
      </c>
      <c r="U475" s="33">
        <v>5</v>
      </c>
      <c r="V475" s="33">
        <v>2.5</v>
      </c>
    </row>
    <row r="476" spans="1:22" x14ac:dyDescent="0.25">
      <c r="A476" s="34">
        <v>472</v>
      </c>
      <c r="B476" s="35">
        <v>40108</v>
      </c>
      <c r="C476" s="36">
        <v>1</v>
      </c>
      <c r="D476" s="36">
        <v>2</v>
      </c>
      <c r="E476" s="36">
        <v>4</v>
      </c>
      <c r="F476" s="36">
        <v>5</v>
      </c>
      <c r="G476" s="36">
        <v>6</v>
      </c>
      <c r="H476" s="36">
        <v>7</v>
      </c>
      <c r="I476" s="36">
        <v>8</v>
      </c>
      <c r="J476" s="36">
        <v>11</v>
      </c>
      <c r="K476" s="36">
        <v>12</v>
      </c>
      <c r="L476" s="36">
        <v>13</v>
      </c>
      <c r="M476" s="36">
        <v>14</v>
      </c>
      <c r="N476" s="36">
        <v>15</v>
      </c>
      <c r="O476" s="36">
        <v>17</v>
      </c>
      <c r="P476" s="36">
        <v>18</v>
      </c>
      <c r="Q476" s="36">
        <v>20</v>
      </c>
      <c r="R476" s="37">
        <v>552536.31000000006</v>
      </c>
      <c r="S476" s="37">
        <v>1592.83</v>
      </c>
      <c r="T476" s="37">
        <v>12.5</v>
      </c>
      <c r="U476" s="37">
        <v>5</v>
      </c>
      <c r="V476" s="37">
        <v>2.5</v>
      </c>
    </row>
    <row r="477" spans="1:22" x14ac:dyDescent="0.25">
      <c r="A477" s="30">
        <v>473</v>
      </c>
      <c r="B477" s="31">
        <v>40113</v>
      </c>
      <c r="C477" s="32">
        <v>1</v>
      </c>
      <c r="D477" s="32">
        <v>2</v>
      </c>
      <c r="E477" s="32">
        <v>5</v>
      </c>
      <c r="F477" s="32">
        <v>6</v>
      </c>
      <c r="G477" s="32">
        <v>7</v>
      </c>
      <c r="H477" s="32">
        <v>8</v>
      </c>
      <c r="I477" s="32">
        <v>9</v>
      </c>
      <c r="J477" s="32">
        <v>11</v>
      </c>
      <c r="K477" s="32">
        <v>12</v>
      </c>
      <c r="L477" s="32">
        <v>15</v>
      </c>
      <c r="M477" s="32">
        <v>17</v>
      </c>
      <c r="N477" s="32">
        <v>19</v>
      </c>
      <c r="O477" s="32">
        <v>22</v>
      </c>
      <c r="P477" s="32">
        <v>23</v>
      </c>
      <c r="Q477" s="32">
        <v>25</v>
      </c>
      <c r="R477" s="33">
        <v>154499.63</v>
      </c>
      <c r="S477" s="33">
        <v>1045.21</v>
      </c>
      <c r="T477" s="33">
        <v>12.5</v>
      </c>
      <c r="U477" s="33">
        <v>5</v>
      </c>
      <c r="V477" s="33">
        <v>2.5</v>
      </c>
    </row>
    <row r="478" spans="1:22" x14ac:dyDescent="0.25">
      <c r="A478" s="34">
        <v>474</v>
      </c>
      <c r="B478" s="35">
        <v>40115</v>
      </c>
      <c r="C478" s="36">
        <v>1</v>
      </c>
      <c r="D478" s="36">
        <v>2</v>
      </c>
      <c r="E478" s="36">
        <v>3</v>
      </c>
      <c r="F478" s="36">
        <v>5</v>
      </c>
      <c r="G478" s="36">
        <v>9</v>
      </c>
      <c r="H478" s="36">
        <v>10</v>
      </c>
      <c r="I478" s="36">
        <v>11</v>
      </c>
      <c r="J478" s="36">
        <v>12</v>
      </c>
      <c r="K478" s="36">
        <v>15</v>
      </c>
      <c r="L478" s="36">
        <v>16</v>
      </c>
      <c r="M478" s="36">
        <v>17</v>
      </c>
      <c r="N478" s="36">
        <v>18</v>
      </c>
      <c r="O478" s="36">
        <v>21</v>
      </c>
      <c r="P478" s="36">
        <v>23</v>
      </c>
      <c r="Q478" s="36">
        <v>24</v>
      </c>
      <c r="R478" s="37">
        <v>733503.8</v>
      </c>
      <c r="S478" s="37">
        <v>1363.81</v>
      </c>
      <c r="T478" s="37">
        <v>12.5</v>
      </c>
      <c r="U478" s="37">
        <v>5</v>
      </c>
      <c r="V478" s="37">
        <v>2.5</v>
      </c>
    </row>
    <row r="479" spans="1:22" x14ac:dyDescent="0.25">
      <c r="A479" s="30">
        <v>475</v>
      </c>
      <c r="B479" s="31">
        <v>40120</v>
      </c>
      <c r="C479" s="32">
        <v>2</v>
      </c>
      <c r="D479" s="32">
        <v>3</v>
      </c>
      <c r="E479" s="32">
        <v>4</v>
      </c>
      <c r="F479" s="32">
        <v>5</v>
      </c>
      <c r="G479" s="32">
        <v>6</v>
      </c>
      <c r="H479" s="32">
        <v>9</v>
      </c>
      <c r="I479" s="32">
        <v>10</v>
      </c>
      <c r="J479" s="32">
        <v>11</v>
      </c>
      <c r="K479" s="32">
        <v>13</v>
      </c>
      <c r="L479" s="32">
        <v>14</v>
      </c>
      <c r="M479" s="32">
        <v>17</v>
      </c>
      <c r="N479" s="32">
        <v>20</v>
      </c>
      <c r="O479" s="32">
        <v>21</v>
      </c>
      <c r="P479" s="32">
        <v>23</v>
      </c>
      <c r="Q479" s="32">
        <v>25</v>
      </c>
      <c r="R479" s="33">
        <v>0</v>
      </c>
      <c r="S479" s="33">
        <v>1204.8399999999999</v>
      </c>
      <c r="T479" s="33">
        <v>12.5</v>
      </c>
      <c r="U479" s="33">
        <v>5</v>
      </c>
      <c r="V479" s="33">
        <v>2.5</v>
      </c>
    </row>
    <row r="480" spans="1:22" x14ac:dyDescent="0.25">
      <c r="A480" s="34">
        <v>476</v>
      </c>
      <c r="B480" s="35">
        <v>40122</v>
      </c>
      <c r="C480" s="36">
        <v>1</v>
      </c>
      <c r="D480" s="36">
        <v>5</v>
      </c>
      <c r="E480" s="36">
        <v>6</v>
      </c>
      <c r="F480" s="36">
        <v>7</v>
      </c>
      <c r="G480" s="36">
        <v>9</v>
      </c>
      <c r="H480" s="36">
        <v>10</v>
      </c>
      <c r="I480" s="36">
        <v>11</v>
      </c>
      <c r="J480" s="36">
        <v>13</v>
      </c>
      <c r="K480" s="36">
        <v>14</v>
      </c>
      <c r="L480" s="36">
        <v>15</v>
      </c>
      <c r="M480" s="36">
        <v>16</v>
      </c>
      <c r="N480" s="36">
        <v>17</v>
      </c>
      <c r="O480" s="36">
        <v>19</v>
      </c>
      <c r="P480" s="36">
        <v>24</v>
      </c>
      <c r="Q480" s="36">
        <v>25</v>
      </c>
      <c r="R480" s="37">
        <v>2359556.64</v>
      </c>
      <c r="S480" s="37">
        <v>1523.7</v>
      </c>
      <c r="T480" s="37">
        <v>12.5</v>
      </c>
      <c r="U480" s="37">
        <v>5</v>
      </c>
      <c r="V480" s="37">
        <v>2.5</v>
      </c>
    </row>
    <row r="481" spans="1:22" x14ac:dyDescent="0.25">
      <c r="A481" s="30">
        <v>477</v>
      </c>
      <c r="B481" s="31">
        <v>40126</v>
      </c>
      <c r="C481" s="32">
        <v>2</v>
      </c>
      <c r="D481" s="32">
        <v>4</v>
      </c>
      <c r="E481" s="32">
        <v>6</v>
      </c>
      <c r="F481" s="32">
        <v>7</v>
      </c>
      <c r="G481" s="32">
        <v>8</v>
      </c>
      <c r="H481" s="32">
        <v>10</v>
      </c>
      <c r="I481" s="32">
        <v>11</v>
      </c>
      <c r="J481" s="32">
        <v>12</v>
      </c>
      <c r="K481" s="32">
        <v>14</v>
      </c>
      <c r="L481" s="32">
        <v>16</v>
      </c>
      <c r="M481" s="32">
        <v>18</v>
      </c>
      <c r="N481" s="32">
        <v>20</v>
      </c>
      <c r="O481" s="32">
        <v>23</v>
      </c>
      <c r="P481" s="32">
        <v>24</v>
      </c>
      <c r="Q481" s="32">
        <v>25</v>
      </c>
      <c r="R481" s="33">
        <v>185196.45</v>
      </c>
      <c r="S481" s="33">
        <v>656.35</v>
      </c>
      <c r="T481" s="33">
        <v>12.5</v>
      </c>
      <c r="U481" s="33">
        <v>5</v>
      </c>
      <c r="V481" s="33">
        <v>2.5</v>
      </c>
    </row>
    <row r="482" spans="1:22" x14ac:dyDescent="0.25">
      <c r="A482" s="34">
        <v>478</v>
      </c>
      <c r="B482" s="35">
        <v>40129</v>
      </c>
      <c r="C482" s="36">
        <v>2</v>
      </c>
      <c r="D482" s="36">
        <v>3</v>
      </c>
      <c r="E482" s="36">
        <v>5</v>
      </c>
      <c r="F482" s="36">
        <v>7</v>
      </c>
      <c r="G482" s="36">
        <v>9</v>
      </c>
      <c r="H482" s="36">
        <v>10</v>
      </c>
      <c r="I482" s="36">
        <v>11</v>
      </c>
      <c r="J482" s="36">
        <v>12</v>
      </c>
      <c r="K482" s="36">
        <v>13</v>
      </c>
      <c r="L482" s="36">
        <v>16</v>
      </c>
      <c r="M482" s="36">
        <v>18</v>
      </c>
      <c r="N482" s="36">
        <v>22</v>
      </c>
      <c r="O482" s="36">
        <v>23</v>
      </c>
      <c r="P482" s="36">
        <v>24</v>
      </c>
      <c r="Q482" s="36">
        <v>25</v>
      </c>
      <c r="R482" s="37">
        <v>182665.53</v>
      </c>
      <c r="S482" s="37">
        <v>1105.72</v>
      </c>
      <c r="T482" s="37">
        <v>12.5</v>
      </c>
      <c r="U482" s="37">
        <v>5</v>
      </c>
      <c r="V482" s="37">
        <v>2.5</v>
      </c>
    </row>
    <row r="483" spans="1:22" x14ac:dyDescent="0.25">
      <c r="A483" s="30">
        <v>479</v>
      </c>
      <c r="B483" s="31">
        <v>40133</v>
      </c>
      <c r="C483" s="32">
        <v>2</v>
      </c>
      <c r="D483" s="32">
        <v>3</v>
      </c>
      <c r="E483" s="32">
        <v>5</v>
      </c>
      <c r="F483" s="32">
        <v>8</v>
      </c>
      <c r="G483" s="32">
        <v>11</v>
      </c>
      <c r="H483" s="32">
        <v>13</v>
      </c>
      <c r="I483" s="32">
        <v>14</v>
      </c>
      <c r="J483" s="32">
        <v>15</v>
      </c>
      <c r="K483" s="32">
        <v>16</v>
      </c>
      <c r="L483" s="32">
        <v>18</v>
      </c>
      <c r="M483" s="32">
        <v>19</v>
      </c>
      <c r="N483" s="32">
        <v>22</v>
      </c>
      <c r="O483" s="32">
        <v>23</v>
      </c>
      <c r="P483" s="32">
        <v>24</v>
      </c>
      <c r="Q483" s="32">
        <v>25</v>
      </c>
      <c r="R483" s="33">
        <v>1250813.46</v>
      </c>
      <c r="S483" s="33">
        <v>1261.6199999999999</v>
      </c>
      <c r="T483" s="33">
        <v>12.5</v>
      </c>
      <c r="U483" s="33">
        <v>5</v>
      </c>
      <c r="V483" s="33">
        <v>2.5</v>
      </c>
    </row>
    <row r="484" spans="1:22" x14ac:dyDescent="0.25">
      <c r="A484" s="34">
        <v>480</v>
      </c>
      <c r="B484" s="35">
        <v>40136</v>
      </c>
      <c r="C484" s="36">
        <v>4</v>
      </c>
      <c r="D484" s="36">
        <v>5</v>
      </c>
      <c r="E484" s="36">
        <v>6</v>
      </c>
      <c r="F484" s="36">
        <v>7</v>
      </c>
      <c r="G484" s="36">
        <v>8</v>
      </c>
      <c r="H484" s="36">
        <v>9</v>
      </c>
      <c r="I484" s="36">
        <v>11</v>
      </c>
      <c r="J484" s="36">
        <v>12</v>
      </c>
      <c r="K484" s="36">
        <v>15</v>
      </c>
      <c r="L484" s="36">
        <v>17</v>
      </c>
      <c r="M484" s="36">
        <v>18</v>
      </c>
      <c r="N484" s="36">
        <v>19</v>
      </c>
      <c r="O484" s="36">
        <v>22</v>
      </c>
      <c r="P484" s="36">
        <v>24</v>
      </c>
      <c r="Q484" s="36">
        <v>25</v>
      </c>
      <c r="R484" s="37">
        <v>752129.78</v>
      </c>
      <c r="S484" s="37">
        <v>1331.99</v>
      </c>
      <c r="T484" s="37">
        <v>12.5</v>
      </c>
      <c r="U484" s="37">
        <v>5</v>
      </c>
      <c r="V484" s="37">
        <v>2.5</v>
      </c>
    </row>
    <row r="485" spans="1:22" x14ac:dyDescent="0.25">
      <c r="A485" s="30">
        <v>481</v>
      </c>
      <c r="B485" s="31">
        <v>40140</v>
      </c>
      <c r="C485" s="32">
        <v>1</v>
      </c>
      <c r="D485" s="32">
        <v>3</v>
      </c>
      <c r="E485" s="32">
        <v>5</v>
      </c>
      <c r="F485" s="32">
        <v>7</v>
      </c>
      <c r="G485" s="32">
        <v>9</v>
      </c>
      <c r="H485" s="32">
        <v>10</v>
      </c>
      <c r="I485" s="32">
        <v>12</v>
      </c>
      <c r="J485" s="32">
        <v>13</v>
      </c>
      <c r="K485" s="32">
        <v>14</v>
      </c>
      <c r="L485" s="32">
        <v>15</v>
      </c>
      <c r="M485" s="32">
        <v>17</v>
      </c>
      <c r="N485" s="32">
        <v>20</v>
      </c>
      <c r="O485" s="32">
        <v>21</v>
      </c>
      <c r="P485" s="32">
        <v>22</v>
      </c>
      <c r="Q485" s="32">
        <v>24</v>
      </c>
      <c r="R485" s="33">
        <v>181112.53</v>
      </c>
      <c r="S485" s="33">
        <v>718.03</v>
      </c>
      <c r="T485" s="33">
        <v>12.5</v>
      </c>
      <c r="U485" s="33">
        <v>5</v>
      </c>
      <c r="V485" s="33">
        <v>2.5</v>
      </c>
    </row>
    <row r="486" spans="1:22" x14ac:dyDescent="0.25">
      <c r="A486" s="34">
        <v>482</v>
      </c>
      <c r="B486" s="35">
        <v>40143</v>
      </c>
      <c r="C486" s="36">
        <v>2</v>
      </c>
      <c r="D486" s="36">
        <v>6</v>
      </c>
      <c r="E486" s="36">
        <v>7</v>
      </c>
      <c r="F486" s="36">
        <v>8</v>
      </c>
      <c r="G486" s="36">
        <v>9</v>
      </c>
      <c r="H486" s="36">
        <v>10</v>
      </c>
      <c r="I486" s="36">
        <v>12</v>
      </c>
      <c r="J486" s="36">
        <v>15</v>
      </c>
      <c r="K486" s="36">
        <v>16</v>
      </c>
      <c r="L486" s="36">
        <v>17</v>
      </c>
      <c r="M486" s="36">
        <v>19</v>
      </c>
      <c r="N486" s="36">
        <v>21</v>
      </c>
      <c r="O486" s="36">
        <v>22</v>
      </c>
      <c r="P486" s="36">
        <v>23</v>
      </c>
      <c r="Q486" s="36">
        <v>25</v>
      </c>
      <c r="R486" s="37">
        <v>433783.11</v>
      </c>
      <c r="S486" s="37">
        <v>3072.84</v>
      </c>
      <c r="T486" s="37">
        <v>12.5</v>
      </c>
      <c r="U486" s="37">
        <v>5</v>
      </c>
      <c r="V486" s="37">
        <v>2.5</v>
      </c>
    </row>
    <row r="487" spans="1:22" x14ac:dyDescent="0.25">
      <c r="A487" s="30">
        <v>483</v>
      </c>
      <c r="B487" s="31">
        <v>40147</v>
      </c>
      <c r="C487" s="32">
        <v>1</v>
      </c>
      <c r="D487" s="32">
        <v>4</v>
      </c>
      <c r="E487" s="32">
        <v>5</v>
      </c>
      <c r="F487" s="32">
        <v>6</v>
      </c>
      <c r="G487" s="32">
        <v>7</v>
      </c>
      <c r="H487" s="32">
        <v>9</v>
      </c>
      <c r="I487" s="32">
        <v>11</v>
      </c>
      <c r="J487" s="32">
        <v>12</v>
      </c>
      <c r="K487" s="32">
        <v>14</v>
      </c>
      <c r="L487" s="32">
        <v>17</v>
      </c>
      <c r="M487" s="32">
        <v>18</v>
      </c>
      <c r="N487" s="32">
        <v>21</v>
      </c>
      <c r="O487" s="32">
        <v>22</v>
      </c>
      <c r="P487" s="32">
        <v>23</v>
      </c>
      <c r="Q487" s="32">
        <v>24</v>
      </c>
      <c r="R487" s="33">
        <v>320893.49</v>
      </c>
      <c r="S487" s="33">
        <v>1353.6</v>
      </c>
      <c r="T487" s="33">
        <v>12.5</v>
      </c>
      <c r="U487" s="33">
        <v>5</v>
      </c>
      <c r="V487" s="33">
        <v>2.5</v>
      </c>
    </row>
    <row r="488" spans="1:22" x14ac:dyDescent="0.25">
      <c r="A488" s="34">
        <v>484</v>
      </c>
      <c r="B488" s="35">
        <v>40150</v>
      </c>
      <c r="C488" s="36">
        <v>1</v>
      </c>
      <c r="D488" s="36">
        <v>4</v>
      </c>
      <c r="E488" s="36">
        <v>6</v>
      </c>
      <c r="F488" s="36">
        <v>8</v>
      </c>
      <c r="G488" s="36">
        <v>9</v>
      </c>
      <c r="H488" s="36">
        <v>10</v>
      </c>
      <c r="I488" s="36">
        <v>11</v>
      </c>
      <c r="J488" s="36">
        <v>13</v>
      </c>
      <c r="K488" s="36">
        <v>14</v>
      </c>
      <c r="L488" s="36">
        <v>16</v>
      </c>
      <c r="M488" s="36">
        <v>17</v>
      </c>
      <c r="N488" s="36">
        <v>20</v>
      </c>
      <c r="O488" s="36">
        <v>21</v>
      </c>
      <c r="P488" s="36">
        <v>23</v>
      </c>
      <c r="Q488" s="36">
        <v>25</v>
      </c>
      <c r="R488" s="37">
        <v>551482.24</v>
      </c>
      <c r="S488" s="37">
        <v>1020.21</v>
      </c>
      <c r="T488" s="37">
        <v>12.5</v>
      </c>
      <c r="U488" s="37">
        <v>5</v>
      </c>
      <c r="V488" s="37">
        <v>2.5</v>
      </c>
    </row>
    <row r="489" spans="1:22" x14ac:dyDescent="0.25">
      <c r="A489" s="30">
        <v>485</v>
      </c>
      <c r="B489" s="31">
        <v>40154</v>
      </c>
      <c r="C489" s="32">
        <v>2</v>
      </c>
      <c r="D489" s="32">
        <v>3</v>
      </c>
      <c r="E489" s="32">
        <v>4</v>
      </c>
      <c r="F489" s="32">
        <v>5</v>
      </c>
      <c r="G489" s="32">
        <v>6</v>
      </c>
      <c r="H489" s="32">
        <v>7</v>
      </c>
      <c r="I489" s="32">
        <v>11</v>
      </c>
      <c r="J489" s="32">
        <v>16</v>
      </c>
      <c r="K489" s="32">
        <v>17</v>
      </c>
      <c r="L489" s="32">
        <v>18</v>
      </c>
      <c r="M489" s="32">
        <v>20</v>
      </c>
      <c r="N489" s="32">
        <v>21</v>
      </c>
      <c r="O489" s="32">
        <v>22</v>
      </c>
      <c r="P489" s="32">
        <v>24</v>
      </c>
      <c r="Q489" s="32">
        <v>25</v>
      </c>
      <c r="R489" s="33">
        <v>1047362.19</v>
      </c>
      <c r="S489" s="33">
        <v>4254.6899999999996</v>
      </c>
      <c r="T489" s="33">
        <v>12.5</v>
      </c>
      <c r="U489" s="33">
        <v>5</v>
      </c>
      <c r="V489" s="33">
        <v>2.5</v>
      </c>
    </row>
    <row r="490" spans="1:22" x14ac:dyDescent="0.25">
      <c r="A490" s="34">
        <v>486</v>
      </c>
      <c r="B490" s="35">
        <v>40157</v>
      </c>
      <c r="C490" s="36">
        <v>1</v>
      </c>
      <c r="D490" s="36">
        <v>2</v>
      </c>
      <c r="E490" s="36">
        <v>3</v>
      </c>
      <c r="F490" s="36">
        <v>4</v>
      </c>
      <c r="G490" s="36">
        <v>5</v>
      </c>
      <c r="H490" s="36">
        <v>7</v>
      </c>
      <c r="I490" s="36">
        <v>9</v>
      </c>
      <c r="J490" s="36">
        <v>11</v>
      </c>
      <c r="K490" s="36">
        <v>13</v>
      </c>
      <c r="L490" s="36">
        <v>15</v>
      </c>
      <c r="M490" s="36">
        <v>18</v>
      </c>
      <c r="N490" s="36">
        <v>19</v>
      </c>
      <c r="O490" s="36">
        <v>20</v>
      </c>
      <c r="P490" s="36">
        <v>21</v>
      </c>
      <c r="Q490" s="36">
        <v>22</v>
      </c>
      <c r="R490" s="37">
        <v>384852.57</v>
      </c>
      <c r="S490" s="37">
        <v>1196.06</v>
      </c>
      <c r="T490" s="37">
        <v>12.5</v>
      </c>
      <c r="U490" s="37">
        <v>5</v>
      </c>
      <c r="V490" s="37">
        <v>2.5</v>
      </c>
    </row>
    <row r="491" spans="1:22" x14ac:dyDescent="0.25">
      <c r="A491" s="30">
        <v>487</v>
      </c>
      <c r="B491" s="31">
        <v>40161</v>
      </c>
      <c r="C491" s="32">
        <v>4</v>
      </c>
      <c r="D491" s="32">
        <v>5</v>
      </c>
      <c r="E491" s="32">
        <v>6</v>
      </c>
      <c r="F491" s="32">
        <v>7</v>
      </c>
      <c r="G491" s="32">
        <v>8</v>
      </c>
      <c r="H491" s="32">
        <v>9</v>
      </c>
      <c r="I491" s="32">
        <v>10</v>
      </c>
      <c r="J491" s="32">
        <v>14</v>
      </c>
      <c r="K491" s="32">
        <v>15</v>
      </c>
      <c r="L491" s="32">
        <v>17</v>
      </c>
      <c r="M491" s="32">
        <v>18</v>
      </c>
      <c r="N491" s="32">
        <v>19</v>
      </c>
      <c r="O491" s="32">
        <v>21</v>
      </c>
      <c r="P491" s="32">
        <v>22</v>
      </c>
      <c r="Q491" s="32">
        <v>24</v>
      </c>
      <c r="R491" s="33">
        <v>375735.37</v>
      </c>
      <c r="S491" s="33">
        <v>2432.4699999999998</v>
      </c>
      <c r="T491" s="33">
        <v>12.5</v>
      </c>
      <c r="U491" s="33">
        <v>5</v>
      </c>
      <c r="V491" s="33">
        <v>2.5</v>
      </c>
    </row>
    <row r="492" spans="1:22" x14ac:dyDescent="0.25">
      <c r="A492" s="34">
        <v>488</v>
      </c>
      <c r="B492" s="35">
        <v>40164</v>
      </c>
      <c r="C492" s="36">
        <v>5</v>
      </c>
      <c r="D492" s="36">
        <v>6</v>
      </c>
      <c r="E492" s="36">
        <v>7</v>
      </c>
      <c r="F492" s="36">
        <v>8</v>
      </c>
      <c r="G492" s="36">
        <v>11</v>
      </c>
      <c r="H492" s="36">
        <v>12</v>
      </c>
      <c r="I492" s="36">
        <v>13</v>
      </c>
      <c r="J492" s="36">
        <v>14</v>
      </c>
      <c r="K492" s="36">
        <v>15</v>
      </c>
      <c r="L492" s="36">
        <v>17</v>
      </c>
      <c r="M492" s="36">
        <v>18</v>
      </c>
      <c r="N492" s="36">
        <v>20</v>
      </c>
      <c r="O492" s="36">
        <v>22</v>
      </c>
      <c r="P492" s="36">
        <v>24</v>
      </c>
      <c r="Q492" s="36">
        <v>25</v>
      </c>
      <c r="R492" s="37">
        <v>240000.26</v>
      </c>
      <c r="S492" s="37">
        <v>1353.38</v>
      </c>
      <c r="T492" s="37">
        <v>12.5</v>
      </c>
      <c r="U492" s="37">
        <v>5</v>
      </c>
      <c r="V492" s="37">
        <v>2.5</v>
      </c>
    </row>
    <row r="493" spans="1:22" x14ac:dyDescent="0.25">
      <c r="A493" s="30">
        <v>489</v>
      </c>
      <c r="B493" s="31">
        <v>40168</v>
      </c>
      <c r="C493" s="32">
        <v>1</v>
      </c>
      <c r="D493" s="32">
        <v>2</v>
      </c>
      <c r="E493" s="32">
        <v>5</v>
      </c>
      <c r="F493" s="32">
        <v>7</v>
      </c>
      <c r="G493" s="32">
        <v>10</v>
      </c>
      <c r="H493" s="32">
        <v>11</v>
      </c>
      <c r="I493" s="32">
        <v>12</v>
      </c>
      <c r="J493" s="32">
        <v>14</v>
      </c>
      <c r="K493" s="32">
        <v>17</v>
      </c>
      <c r="L493" s="32">
        <v>18</v>
      </c>
      <c r="M493" s="32">
        <v>19</v>
      </c>
      <c r="N493" s="32">
        <v>21</v>
      </c>
      <c r="O493" s="32">
        <v>22</v>
      </c>
      <c r="P493" s="32">
        <v>23</v>
      </c>
      <c r="Q493" s="32">
        <v>25</v>
      </c>
      <c r="R493" s="33">
        <v>1314020.28</v>
      </c>
      <c r="S493" s="33">
        <v>1040.75</v>
      </c>
      <c r="T493" s="33">
        <v>12.5</v>
      </c>
      <c r="U493" s="33">
        <v>5</v>
      </c>
      <c r="V493" s="33">
        <v>2.5</v>
      </c>
    </row>
    <row r="494" spans="1:22" x14ac:dyDescent="0.25">
      <c r="A494" s="34">
        <v>490</v>
      </c>
      <c r="B494" s="35">
        <v>40171</v>
      </c>
      <c r="C494" s="36">
        <v>3</v>
      </c>
      <c r="D494" s="36">
        <v>5</v>
      </c>
      <c r="E494" s="36">
        <v>6</v>
      </c>
      <c r="F494" s="36">
        <v>8</v>
      </c>
      <c r="G494" s="36">
        <v>10</v>
      </c>
      <c r="H494" s="36">
        <v>11</v>
      </c>
      <c r="I494" s="36">
        <v>12</v>
      </c>
      <c r="J494" s="36">
        <v>13</v>
      </c>
      <c r="K494" s="36">
        <v>14</v>
      </c>
      <c r="L494" s="36">
        <v>16</v>
      </c>
      <c r="M494" s="36">
        <v>17</v>
      </c>
      <c r="N494" s="36">
        <v>18</v>
      </c>
      <c r="O494" s="36">
        <v>21</v>
      </c>
      <c r="P494" s="36">
        <v>22</v>
      </c>
      <c r="Q494" s="36">
        <v>23</v>
      </c>
      <c r="R494" s="37">
        <v>420057.19</v>
      </c>
      <c r="S494" s="37">
        <v>1500.2</v>
      </c>
      <c r="T494" s="37">
        <v>12.5</v>
      </c>
      <c r="U494" s="37">
        <v>5</v>
      </c>
      <c r="V494" s="37">
        <v>2.5</v>
      </c>
    </row>
    <row r="495" spans="1:22" x14ac:dyDescent="0.25">
      <c r="A495" s="30">
        <v>491</v>
      </c>
      <c r="B495" s="31">
        <v>40175</v>
      </c>
      <c r="C495" s="32">
        <v>1</v>
      </c>
      <c r="D495" s="32">
        <v>2</v>
      </c>
      <c r="E495" s="32">
        <v>3</v>
      </c>
      <c r="F495" s="32">
        <v>7</v>
      </c>
      <c r="G495" s="32">
        <v>9</v>
      </c>
      <c r="H495" s="32">
        <v>11</v>
      </c>
      <c r="I495" s="32">
        <v>12</v>
      </c>
      <c r="J495" s="32">
        <v>13</v>
      </c>
      <c r="K495" s="32">
        <v>16</v>
      </c>
      <c r="L495" s="32">
        <v>20</v>
      </c>
      <c r="M495" s="32">
        <v>21</v>
      </c>
      <c r="N495" s="32">
        <v>22</v>
      </c>
      <c r="O495" s="32">
        <v>23</v>
      </c>
      <c r="P495" s="32">
        <v>24</v>
      </c>
      <c r="Q495" s="32">
        <v>25</v>
      </c>
      <c r="R495" s="33">
        <v>125888.45</v>
      </c>
      <c r="S495" s="33">
        <v>1340.42</v>
      </c>
      <c r="T495" s="33">
        <v>12.5</v>
      </c>
      <c r="U495" s="33">
        <v>5</v>
      </c>
      <c r="V495" s="33">
        <v>2.5</v>
      </c>
    </row>
    <row r="496" spans="1:22" x14ac:dyDescent="0.25">
      <c r="A496" s="34">
        <v>492</v>
      </c>
      <c r="B496" s="35">
        <v>40178</v>
      </c>
      <c r="C496" s="36">
        <v>1</v>
      </c>
      <c r="D496" s="36">
        <v>2</v>
      </c>
      <c r="E496" s="36">
        <v>3</v>
      </c>
      <c r="F496" s="36">
        <v>4</v>
      </c>
      <c r="G496" s="36">
        <v>6</v>
      </c>
      <c r="H496" s="36">
        <v>8</v>
      </c>
      <c r="I496" s="36">
        <v>11</v>
      </c>
      <c r="J496" s="36">
        <v>12</v>
      </c>
      <c r="K496" s="36">
        <v>14</v>
      </c>
      <c r="L496" s="36">
        <v>15</v>
      </c>
      <c r="M496" s="36">
        <v>18</v>
      </c>
      <c r="N496" s="36">
        <v>19</v>
      </c>
      <c r="O496" s="36">
        <v>21</v>
      </c>
      <c r="P496" s="36">
        <v>24</v>
      </c>
      <c r="Q496" s="36">
        <v>25</v>
      </c>
      <c r="R496" s="37">
        <v>571428.56999999995</v>
      </c>
      <c r="S496" s="37">
        <v>1794.13</v>
      </c>
      <c r="T496" s="37">
        <v>12.5</v>
      </c>
      <c r="U496" s="37">
        <v>5</v>
      </c>
      <c r="V496" s="37">
        <v>2.5</v>
      </c>
    </row>
    <row r="497" spans="1:22" x14ac:dyDescent="0.25">
      <c r="A497" s="30">
        <v>493</v>
      </c>
      <c r="B497" s="31">
        <v>40182</v>
      </c>
      <c r="C497" s="32">
        <v>1</v>
      </c>
      <c r="D497" s="32">
        <v>4</v>
      </c>
      <c r="E497" s="32">
        <v>5</v>
      </c>
      <c r="F497" s="32">
        <v>7</v>
      </c>
      <c r="G497" s="32">
        <v>8</v>
      </c>
      <c r="H497" s="32">
        <v>10</v>
      </c>
      <c r="I497" s="32">
        <v>12</v>
      </c>
      <c r="J497" s="32">
        <v>13</v>
      </c>
      <c r="K497" s="32">
        <v>14</v>
      </c>
      <c r="L497" s="32">
        <v>15</v>
      </c>
      <c r="M497" s="32">
        <v>17</v>
      </c>
      <c r="N497" s="32">
        <v>18</v>
      </c>
      <c r="O497" s="32">
        <v>21</v>
      </c>
      <c r="P497" s="32">
        <v>22</v>
      </c>
      <c r="Q497" s="32">
        <v>25</v>
      </c>
      <c r="R497" s="33">
        <v>1153381.96</v>
      </c>
      <c r="S497" s="33">
        <v>1352.78</v>
      </c>
      <c r="T497" s="33">
        <v>12.5</v>
      </c>
      <c r="U497" s="33">
        <v>5</v>
      </c>
      <c r="V497" s="33">
        <v>2.5</v>
      </c>
    </row>
    <row r="498" spans="1:22" x14ac:dyDescent="0.25">
      <c r="A498" s="34">
        <v>494</v>
      </c>
      <c r="B498" s="35">
        <v>40185</v>
      </c>
      <c r="C498" s="36">
        <v>2</v>
      </c>
      <c r="D498" s="36">
        <v>3</v>
      </c>
      <c r="E498" s="36">
        <v>4</v>
      </c>
      <c r="F498" s="36">
        <v>5</v>
      </c>
      <c r="G498" s="36">
        <v>7</v>
      </c>
      <c r="H498" s="36">
        <v>8</v>
      </c>
      <c r="I498" s="36">
        <v>12</v>
      </c>
      <c r="J498" s="36">
        <v>13</v>
      </c>
      <c r="K498" s="36">
        <v>15</v>
      </c>
      <c r="L498" s="36">
        <v>16</v>
      </c>
      <c r="M498" s="36">
        <v>18</v>
      </c>
      <c r="N498" s="36">
        <v>19</v>
      </c>
      <c r="O498" s="36">
        <v>20</v>
      </c>
      <c r="P498" s="36">
        <v>21</v>
      </c>
      <c r="Q498" s="36">
        <v>22</v>
      </c>
      <c r="R498" s="37">
        <v>1616972.81</v>
      </c>
      <c r="S498" s="37">
        <v>1690.22</v>
      </c>
      <c r="T498" s="37">
        <v>12.5</v>
      </c>
      <c r="U498" s="37">
        <v>5</v>
      </c>
      <c r="V498" s="37">
        <v>2.5</v>
      </c>
    </row>
    <row r="499" spans="1:22" x14ac:dyDescent="0.25">
      <c r="A499" s="30">
        <v>495</v>
      </c>
      <c r="B499" s="31">
        <v>40189</v>
      </c>
      <c r="C499" s="32">
        <v>1</v>
      </c>
      <c r="D499" s="32">
        <v>3</v>
      </c>
      <c r="E499" s="32">
        <v>4</v>
      </c>
      <c r="F499" s="32">
        <v>6</v>
      </c>
      <c r="G499" s="32">
        <v>7</v>
      </c>
      <c r="H499" s="32">
        <v>8</v>
      </c>
      <c r="I499" s="32">
        <v>9</v>
      </c>
      <c r="J499" s="32">
        <v>11</v>
      </c>
      <c r="K499" s="32">
        <v>13</v>
      </c>
      <c r="L499" s="32">
        <v>15</v>
      </c>
      <c r="M499" s="32">
        <v>17</v>
      </c>
      <c r="N499" s="32">
        <v>19</v>
      </c>
      <c r="O499" s="32">
        <v>22</v>
      </c>
      <c r="P499" s="32">
        <v>24</v>
      </c>
      <c r="Q499" s="32">
        <v>25</v>
      </c>
      <c r="R499" s="33">
        <v>69850.67</v>
      </c>
      <c r="S499" s="33">
        <v>339.6</v>
      </c>
      <c r="T499" s="33">
        <v>12.5</v>
      </c>
      <c r="U499" s="33">
        <v>5</v>
      </c>
      <c r="V499" s="33">
        <v>2.5</v>
      </c>
    </row>
    <row r="500" spans="1:22" x14ac:dyDescent="0.25">
      <c r="A500" s="34">
        <v>496</v>
      </c>
      <c r="B500" s="35">
        <v>40192</v>
      </c>
      <c r="C500" s="36">
        <v>3</v>
      </c>
      <c r="D500" s="36">
        <v>4</v>
      </c>
      <c r="E500" s="36">
        <v>5</v>
      </c>
      <c r="F500" s="36">
        <v>7</v>
      </c>
      <c r="G500" s="36">
        <v>9</v>
      </c>
      <c r="H500" s="36">
        <v>11</v>
      </c>
      <c r="I500" s="36">
        <v>13</v>
      </c>
      <c r="J500" s="36">
        <v>14</v>
      </c>
      <c r="K500" s="36">
        <v>15</v>
      </c>
      <c r="L500" s="36">
        <v>16</v>
      </c>
      <c r="M500" s="36">
        <v>17</v>
      </c>
      <c r="N500" s="36">
        <v>19</v>
      </c>
      <c r="O500" s="36">
        <v>21</v>
      </c>
      <c r="P500" s="36">
        <v>22</v>
      </c>
      <c r="Q500" s="36">
        <v>24</v>
      </c>
      <c r="R500" s="37">
        <v>270015.19</v>
      </c>
      <c r="S500" s="37">
        <v>598.96</v>
      </c>
      <c r="T500" s="37">
        <v>12.5</v>
      </c>
      <c r="U500" s="37">
        <v>5</v>
      </c>
      <c r="V500" s="37">
        <v>2.5</v>
      </c>
    </row>
    <row r="501" spans="1:22" x14ac:dyDescent="0.25">
      <c r="A501" s="30">
        <v>497</v>
      </c>
      <c r="B501" s="31">
        <v>40196</v>
      </c>
      <c r="C501" s="32">
        <v>1</v>
      </c>
      <c r="D501" s="32">
        <v>2</v>
      </c>
      <c r="E501" s="32">
        <v>3</v>
      </c>
      <c r="F501" s="32">
        <v>4</v>
      </c>
      <c r="G501" s="32">
        <v>5</v>
      </c>
      <c r="H501" s="32">
        <v>8</v>
      </c>
      <c r="I501" s="32">
        <v>9</v>
      </c>
      <c r="J501" s="32">
        <v>11</v>
      </c>
      <c r="K501" s="32">
        <v>12</v>
      </c>
      <c r="L501" s="32">
        <v>14</v>
      </c>
      <c r="M501" s="32">
        <v>16</v>
      </c>
      <c r="N501" s="32">
        <v>17</v>
      </c>
      <c r="O501" s="32">
        <v>19</v>
      </c>
      <c r="P501" s="32">
        <v>23</v>
      </c>
      <c r="Q501" s="32">
        <v>25</v>
      </c>
      <c r="R501" s="33">
        <v>1452743.77</v>
      </c>
      <c r="S501" s="33">
        <v>1347.62</v>
      </c>
      <c r="T501" s="33">
        <v>12.5</v>
      </c>
      <c r="U501" s="33">
        <v>5</v>
      </c>
      <c r="V501" s="33">
        <v>2.5</v>
      </c>
    </row>
    <row r="502" spans="1:22" x14ac:dyDescent="0.25">
      <c r="A502" s="34">
        <v>498</v>
      </c>
      <c r="B502" s="35">
        <v>40199</v>
      </c>
      <c r="C502" s="36">
        <v>1</v>
      </c>
      <c r="D502" s="36">
        <v>2</v>
      </c>
      <c r="E502" s="36">
        <v>4</v>
      </c>
      <c r="F502" s="36">
        <v>5</v>
      </c>
      <c r="G502" s="36">
        <v>6</v>
      </c>
      <c r="H502" s="36">
        <v>11</v>
      </c>
      <c r="I502" s="36">
        <v>13</v>
      </c>
      <c r="J502" s="36">
        <v>14</v>
      </c>
      <c r="K502" s="36">
        <v>15</v>
      </c>
      <c r="L502" s="36">
        <v>16</v>
      </c>
      <c r="M502" s="36">
        <v>18</v>
      </c>
      <c r="N502" s="36">
        <v>20</v>
      </c>
      <c r="O502" s="36">
        <v>22</v>
      </c>
      <c r="P502" s="36">
        <v>23</v>
      </c>
      <c r="Q502" s="36">
        <v>25</v>
      </c>
      <c r="R502" s="37">
        <v>1500332.47</v>
      </c>
      <c r="S502" s="37">
        <v>1631.98</v>
      </c>
      <c r="T502" s="37">
        <v>12.5</v>
      </c>
      <c r="U502" s="37">
        <v>5</v>
      </c>
      <c r="V502" s="37">
        <v>2.5</v>
      </c>
    </row>
    <row r="503" spans="1:22" x14ac:dyDescent="0.25">
      <c r="A503" s="30">
        <v>499</v>
      </c>
      <c r="B503" s="31">
        <v>40203</v>
      </c>
      <c r="C503" s="32">
        <v>1</v>
      </c>
      <c r="D503" s="32">
        <v>2</v>
      </c>
      <c r="E503" s="32">
        <v>3</v>
      </c>
      <c r="F503" s="32">
        <v>4</v>
      </c>
      <c r="G503" s="32">
        <v>7</v>
      </c>
      <c r="H503" s="32">
        <v>10</v>
      </c>
      <c r="I503" s="32">
        <v>11</v>
      </c>
      <c r="J503" s="32">
        <v>12</v>
      </c>
      <c r="K503" s="32">
        <v>15</v>
      </c>
      <c r="L503" s="32">
        <v>17</v>
      </c>
      <c r="M503" s="32">
        <v>19</v>
      </c>
      <c r="N503" s="32">
        <v>20</v>
      </c>
      <c r="O503" s="32">
        <v>21</v>
      </c>
      <c r="P503" s="32">
        <v>24</v>
      </c>
      <c r="Q503" s="32">
        <v>25</v>
      </c>
      <c r="R503" s="33">
        <v>259345.38</v>
      </c>
      <c r="S503" s="33">
        <v>1188.49</v>
      </c>
      <c r="T503" s="33">
        <v>12.5</v>
      </c>
      <c r="U503" s="33">
        <v>5</v>
      </c>
      <c r="V503" s="33">
        <v>2.5</v>
      </c>
    </row>
    <row r="504" spans="1:22" x14ac:dyDescent="0.25">
      <c r="A504" s="34">
        <v>500</v>
      </c>
      <c r="B504" s="35">
        <v>40206</v>
      </c>
      <c r="C504" s="36">
        <v>2</v>
      </c>
      <c r="D504" s="36">
        <v>3</v>
      </c>
      <c r="E504" s="36">
        <v>5</v>
      </c>
      <c r="F504" s="36">
        <v>6</v>
      </c>
      <c r="G504" s="36">
        <v>8</v>
      </c>
      <c r="H504" s="36">
        <v>9</v>
      </c>
      <c r="I504" s="36">
        <v>10</v>
      </c>
      <c r="J504" s="36">
        <v>13</v>
      </c>
      <c r="K504" s="36">
        <v>14</v>
      </c>
      <c r="L504" s="36">
        <v>16</v>
      </c>
      <c r="M504" s="36">
        <v>18</v>
      </c>
      <c r="N504" s="36">
        <v>20</v>
      </c>
      <c r="O504" s="36">
        <v>21</v>
      </c>
      <c r="P504" s="36">
        <v>23</v>
      </c>
      <c r="Q504" s="36">
        <v>25</v>
      </c>
      <c r="R504" s="37">
        <v>99248.36</v>
      </c>
      <c r="S504" s="37">
        <v>379.56</v>
      </c>
      <c r="T504" s="37">
        <v>12.5</v>
      </c>
      <c r="U504" s="37">
        <v>5</v>
      </c>
      <c r="V504" s="37">
        <v>2.5</v>
      </c>
    </row>
    <row r="505" spans="1:22" x14ac:dyDescent="0.25">
      <c r="A505" s="30">
        <v>501</v>
      </c>
      <c r="B505" s="31">
        <v>40210</v>
      </c>
      <c r="C505" s="32">
        <v>1</v>
      </c>
      <c r="D505" s="32">
        <v>2</v>
      </c>
      <c r="E505" s="32">
        <v>3</v>
      </c>
      <c r="F505" s="32">
        <v>4</v>
      </c>
      <c r="G505" s="32">
        <v>6</v>
      </c>
      <c r="H505" s="32">
        <v>9</v>
      </c>
      <c r="I505" s="32">
        <v>12</v>
      </c>
      <c r="J505" s="32">
        <v>15</v>
      </c>
      <c r="K505" s="32">
        <v>17</v>
      </c>
      <c r="L505" s="32">
        <v>18</v>
      </c>
      <c r="M505" s="32">
        <v>19</v>
      </c>
      <c r="N505" s="32">
        <v>21</v>
      </c>
      <c r="O505" s="32">
        <v>23</v>
      </c>
      <c r="P505" s="32">
        <v>24</v>
      </c>
      <c r="Q505" s="32">
        <v>25</v>
      </c>
      <c r="R505" s="33">
        <v>148820.57999999999</v>
      </c>
      <c r="S505" s="33">
        <v>1185.01</v>
      </c>
      <c r="T505" s="33">
        <v>12.5</v>
      </c>
      <c r="U505" s="33">
        <v>5</v>
      </c>
      <c r="V505" s="33">
        <v>2.5</v>
      </c>
    </row>
    <row r="506" spans="1:22" x14ac:dyDescent="0.25">
      <c r="A506" s="34">
        <v>502</v>
      </c>
      <c r="B506" s="35">
        <v>40213</v>
      </c>
      <c r="C506" s="36">
        <v>1</v>
      </c>
      <c r="D506" s="36">
        <v>2</v>
      </c>
      <c r="E506" s="36">
        <v>3</v>
      </c>
      <c r="F506" s="36">
        <v>4</v>
      </c>
      <c r="G506" s="36">
        <v>5</v>
      </c>
      <c r="H506" s="36">
        <v>6</v>
      </c>
      <c r="I506" s="36">
        <v>8</v>
      </c>
      <c r="J506" s="36">
        <v>10</v>
      </c>
      <c r="K506" s="36">
        <v>11</v>
      </c>
      <c r="L506" s="36">
        <v>13</v>
      </c>
      <c r="M506" s="36">
        <v>16</v>
      </c>
      <c r="N506" s="36">
        <v>18</v>
      </c>
      <c r="O506" s="36">
        <v>19</v>
      </c>
      <c r="P506" s="36">
        <v>23</v>
      </c>
      <c r="Q506" s="36">
        <v>24</v>
      </c>
      <c r="R506" s="37">
        <v>739979.76</v>
      </c>
      <c r="S506" s="37">
        <v>1387.89</v>
      </c>
      <c r="T506" s="37">
        <v>12.5</v>
      </c>
      <c r="U506" s="37">
        <v>5</v>
      </c>
      <c r="V506" s="37">
        <v>2.5</v>
      </c>
    </row>
    <row r="507" spans="1:22" x14ac:dyDescent="0.25">
      <c r="A507" s="30">
        <v>503</v>
      </c>
      <c r="B507" s="31">
        <v>40217</v>
      </c>
      <c r="C507" s="32">
        <v>1</v>
      </c>
      <c r="D507" s="32">
        <v>2</v>
      </c>
      <c r="E507" s="32">
        <v>3</v>
      </c>
      <c r="F507" s="32">
        <v>4</v>
      </c>
      <c r="G507" s="32">
        <v>5</v>
      </c>
      <c r="H507" s="32">
        <v>7</v>
      </c>
      <c r="I507" s="32">
        <v>11</v>
      </c>
      <c r="J507" s="32">
        <v>12</v>
      </c>
      <c r="K507" s="32">
        <v>14</v>
      </c>
      <c r="L507" s="32">
        <v>15</v>
      </c>
      <c r="M507" s="32">
        <v>17</v>
      </c>
      <c r="N507" s="32">
        <v>20</v>
      </c>
      <c r="O507" s="32">
        <v>21</v>
      </c>
      <c r="P507" s="32">
        <v>24</v>
      </c>
      <c r="Q507" s="32">
        <v>25</v>
      </c>
      <c r="R507" s="33">
        <v>422012.08</v>
      </c>
      <c r="S507" s="33">
        <v>1298.3599999999999</v>
      </c>
      <c r="T507" s="33">
        <v>12.5</v>
      </c>
      <c r="U507" s="33">
        <v>5</v>
      </c>
      <c r="V507" s="33">
        <v>2.5</v>
      </c>
    </row>
    <row r="508" spans="1:22" x14ac:dyDescent="0.25">
      <c r="A508" s="34">
        <v>504</v>
      </c>
      <c r="B508" s="35">
        <v>40220</v>
      </c>
      <c r="C508" s="36">
        <v>1</v>
      </c>
      <c r="D508" s="36">
        <v>6</v>
      </c>
      <c r="E508" s="36">
        <v>9</v>
      </c>
      <c r="F508" s="36">
        <v>10</v>
      </c>
      <c r="G508" s="36">
        <v>12</v>
      </c>
      <c r="H508" s="36">
        <v>13</v>
      </c>
      <c r="I508" s="36">
        <v>14</v>
      </c>
      <c r="J508" s="36">
        <v>15</v>
      </c>
      <c r="K508" s="36">
        <v>16</v>
      </c>
      <c r="L508" s="36">
        <v>17</v>
      </c>
      <c r="M508" s="36">
        <v>18</v>
      </c>
      <c r="N508" s="36">
        <v>19</v>
      </c>
      <c r="O508" s="36">
        <v>20</v>
      </c>
      <c r="P508" s="36">
        <v>21</v>
      </c>
      <c r="Q508" s="36">
        <v>23</v>
      </c>
      <c r="R508" s="37">
        <v>0</v>
      </c>
      <c r="S508" s="37">
        <v>3099.58</v>
      </c>
      <c r="T508" s="37">
        <v>12.5</v>
      </c>
      <c r="U508" s="37">
        <v>5</v>
      </c>
      <c r="V508" s="37">
        <v>2.5</v>
      </c>
    </row>
    <row r="509" spans="1:22" x14ac:dyDescent="0.25">
      <c r="A509" s="30">
        <v>505</v>
      </c>
      <c r="B509" s="31">
        <v>40222</v>
      </c>
      <c r="C509" s="32">
        <v>3</v>
      </c>
      <c r="D509" s="32">
        <v>4</v>
      </c>
      <c r="E509" s="32">
        <v>6</v>
      </c>
      <c r="F509" s="32">
        <v>7</v>
      </c>
      <c r="G509" s="32">
        <v>9</v>
      </c>
      <c r="H509" s="32">
        <v>11</v>
      </c>
      <c r="I509" s="32">
        <v>15</v>
      </c>
      <c r="J509" s="32">
        <v>16</v>
      </c>
      <c r="K509" s="32">
        <v>17</v>
      </c>
      <c r="L509" s="32">
        <v>18</v>
      </c>
      <c r="M509" s="32">
        <v>19</v>
      </c>
      <c r="N509" s="32">
        <v>20</v>
      </c>
      <c r="O509" s="32">
        <v>21</v>
      </c>
      <c r="P509" s="32">
        <v>22</v>
      </c>
      <c r="Q509" s="32">
        <v>24</v>
      </c>
      <c r="R509" s="33">
        <v>3246835.18</v>
      </c>
      <c r="S509" s="33">
        <v>2581.9899999999998</v>
      </c>
      <c r="T509" s="33">
        <v>12.5</v>
      </c>
      <c r="U509" s="33">
        <v>5</v>
      </c>
      <c r="V509" s="33">
        <v>2.5</v>
      </c>
    </row>
    <row r="510" spans="1:22" x14ac:dyDescent="0.25">
      <c r="A510" s="34">
        <v>506</v>
      </c>
      <c r="B510" s="35">
        <v>40227</v>
      </c>
      <c r="C510" s="36">
        <v>4</v>
      </c>
      <c r="D510" s="36">
        <v>5</v>
      </c>
      <c r="E510" s="36">
        <v>6</v>
      </c>
      <c r="F510" s="36">
        <v>9</v>
      </c>
      <c r="G510" s="36">
        <v>11</v>
      </c>
      <c r="H510" s="36">
        <v>12</v>
      </c>
      <c r="I510" s="36">
        <v>13</v>
      </c>
      <c r="J510" s="36">
        <v>15</v>
      </c>
      <c r="K510" s="36">
        <v>16</v>
      </c>
      <c r="L510" s="36">
        <v>17</v>
      </c>
      <c r="M510" s="36">
        <v>19</v>
      </c>
      <c r="N510" s="36">
        <v>20</v>
      </c>
      <c r="O510" s="36">
        <v>21</v>
      </c>
      <c r="P510" s="36">
        <v>22</v>
      </c>
      <c r="Q510" s="36">
        <v>24</v>
      </c>
      <c r="R510" s="37">
        <v>1526982.41</v>
      </c>
      <c r="S510" s="37">
        <v>1656.76</v>
      </c>
      <c r="T510" s="37">
        <v>12.5</v>
      </c>
      <c r="U510" s="37">
        <v>5</v>
      </c>
      <c r="V510" s="37">
        <v>2.5</v>
      </c>
    </row>
    <row r="511" spans="1:22" x14ac:dyDescent="0.25">
      <c r="A511" s="30">
        <v>507</v>
      </c>
      <c r="B511" s="31">
        <v>40231</v>
      </c>
      <c r="C511" s="32">
        <v>1</v>
      </c>
      <c r="D511" s="32">
        <v>2</v>
      </c>
      <c r="E511" s="32">
        <v>3</v>
      </c>
      <c r="F511" s="32">
        <v>5</v>
      </c>
      <c r="G511" s="32">
        <v>6</v>
      </c>
      <c r="H511" s="32">
        <v>8</v>
      </c>
      <c r="I511" s="32">
        <v>9</v>
      </c>
      <c r="J511" s="32">
        <v>10</v>
      </c>
      <c r="K511" s="32">
        <v>11</v>
      </c>
      <c r="L511" s="32">
        <v>12</v>
      </c>
      <c r="M511" s="32">
        <v>20</v>
      </c>
      <c r="N511" s="32">
        <v>21</v>
      </c>
      <c r="O511" s="32">
        <v>23</v>
      </c>
      <c r="P511" s="32">
        <v>24</v>
      </c>
      <c r="Q511" s="32">
        <v>25</v>
      </c>
      <c r="R511" s="33">
        <v>254800.4</v>
      </c>
      <c r="S511" s="33">
        <v>1613.8</v>
      </c>
      <c r="T511" s="33">
        <v>12.5</v>
      </c>
      <c r="U511" s="33">
        <v>5</v>
      </c>
      <c r="V511" s="33">
        <v>2.5</v>
      </c>
    </row>
    <row r="512" spans="1:22" x14ac:dyDescent="0.25">
      <c r="A512" s="34">
        <v>508</v>
      </c>
      <c r="B512" s="35">
        <v>40234</v>
      </c>
      <c r="C512" s="36">
        <v>2</v>
      </c>
      <c r="D512" s="36">
        <v>3</v>
      </c>
      <c r="E512" s="36">
        <v>5</v>
      </c>
      <c r="F512" s="36">
        <v>6</v>
      </c>
      <c r="G512" s="36">
        <v>7</v>
      </c>
      <c r="H512" s="36">
        <v>8</v>
      </c>
      <c r="I512" s="36">
        <v>9</v>
      </c>
      <c r="J512" s="36">
        <v>14</v>
      </c>
      <c r="K512" s="36">
        <v>15</v>
      </c>
      <c r="L512" s="36">
        <v>16</v>
      </c>
      <c r="M512" s="36">
        <v>18</v>
      </c>
      <c r="N512" s="36">
        <v>19</v>
      </c>
      <c r="O512" s="36">
        <v>23</v>
      </c>
      <c r="P512" s="36">
        <v>24</v>
      </c>
      <c r="Q512" s="36">
        <v>25</v>
      </c>
      <c r="R512" s="37">
        <v>281746.45</v>
      </c>
      <c r="S512" s="37">
        <v>1219.68</v>
      </c>
      <c r="T512" s="37">
        <v>12.5</v>
      </c>
      <c r="U512" s="37">
        <v>5</v>
      </c>
      <c r="V512" s="37">
        <v>2.5</v>
      </c>
    </row>
    <row r="513" spans="1:22" x14ac:dyDescent="0.25">
      <c r="A513" s="30">
        <v>509</v>
      </c>
      <c r="B513" s="31">
        <v>40238</v>
      </c>
      <c r="C513" s="32">
        <v>1</v>
      </c>
      <c r="D513" s="32">
        <v>3</v>
      </c>
      <c r="E513" s="32">
        <v>5</v>
      </c>
      <c r="F513" s="32">
        <v>6</v>
      </c>
      <c r="G513" s="32">
        <v>9</v>
      </c>
      <c r="H513" s="32">
        <v>11</v>
      </c>
      <c r="I513" s="32">
        <v>12</v>
      </c>
      <c r="J513" s="32">
        <v>15</v>
      </c>
      <c r="K513" s="32">
        <v>16</v>
      </c>
      <c r="L513" s="32">
        <v>17</v>
      </c>
      <c r="M513" s="32">
        <v>19</v>
      </c>
      <c r="N513" s="32">
        <v>20</v>
      </c>
      <c r="O513" s="32">
        <v>22</v>
      </c>
      <c r="P513" s="32">
        <v>24</v>
      </c>
      <c r="Q513" s="32">
        <v>25</v>
      </c>
      <c r="R513" s="33">
        <v>160612.17000000001</v>
      </c>
      <c r="S513" s="33">
        <v>985.52</v>
      </c>
      <c r="T513" s="33">
        <v>12.5</v>
      </c>
      <c r="U513" s="33">
        <v>5</v>
      </c>
      <c r="V513" s="33">
        <v>2.5</v>
      </c>
    </row>
    <row r="514" spans="1:22" x14ac:dyDescent="0.25">
      <c r="A514" s="34">
        <v>510</v>
      </c>
      <c r="B514" s="35">
        <v>40241</v>
      </c>
      <c r="C514" s="36">
        <v>1</v>
      </c>
      <c r="D514" s="36">
        <v>2</v>
      </c>
      <c r="E514" s="36">
        <v>3</v>
      </c>
      <c r="F514" s="36">
        <v>4</v>
      </c>
      <c r="G514" s="36">
        <v>6</v>
      </c>
      <c r="H514" s="36">
        <v>7</v>
      </c>
      <c r="I514" s="36">
        <v>10</v>
      </c>
      <c r="J514" s="36">
        <v>11</v>
      </c>
      <c r="K514" s="36">
        <v>12</v>
      </c>
      <c r="L514" s="36">
        <v>13</v>
      </c>
      <c r="M514" s="36">
        <v>20</v>
      </c>
      <c r="N514" s="36">
        <v>21</v>
      </c>
      <c r="O514" s="36">
        <v>22</v>
      </c>
      <c r="P514" s="36">
        <v>23</v>
      </c>
      <c r="Q514" s="36">
        <v>25</v>
      </c>
      <c r="R514" s="37">
        <v>413048.98</v>
      </c>
      <c r="S514" s="37">
        <v>1391.13</v>
      </c>
      <c r="T514" s="37">
        <v>12.5</v>
      </c>
      <c r="U514" s="37">
        <v>5</v>
      </c>
      <c r="V514" s="37">
        <v>2.5</v>
      </c>
    </row>
    <row r="515" spans="1:22" x14ac:dyDescent="0.25">
      <c r="A515" s="30">
        <v>511</v>
      </c>
      <c r="B515" s="31">
        <v>40245</v>
      </c>
      <c r="C515" s="32">
        <v>1</v>
      </c>
      <c r="D515" s="32">
        <v>2</v>
      </c>
      <c r="E515" s="32">
        <v>5</v>
      </c>
      <c r="F515" s="32">
        <v>7</v>
      </c>
      <c r="G515" s="32">
        <v>10</v>
      </c>
      <c r="H515" s="32">
        <v>11</v>
      </c>
      <c r="I515" s="32">
        <v>12</v>
      </c>
      <c r="J515" s="32">
        <v>13</v>
      </c>
      <c r="K515" s="32">
        <v>14</v>
      </c>
      <c r="L515" s="32">
        <v>17</v>
      </c>
      <c r="M515" s="32">
        <v>18</v>
      </c>
      <c r="N515" s="32">
        <v>19</v>
      </c>
      <c r="O515" s="32">
        <v>21</v>
      </c>
      <c r="P515" s="32">
        <v>24</v>
      </c>
      <c r="Q515" s="32">
        <v>25</v>
      </c>
      <c r="R515" s="33">
        <v>294214.40999999997</v>
      </c>
      <c r="S515" s="33">
        <v>1199.27</v>
      </c>
      <c r="T515" s="33">
        <v>12.5</v>
      </c>
      <c r="U515" s="33">
        <v>5</v>
      </c>
      <c r="V515" s="33">
        <v>2.5</v>
      </c>
    </row>
    <row r="516" spans="1:22" x14ac:dyDescent="0.25">
      <c r="A516" s="34">
        <v>512</v>
      </c>
      <c r="B516" s="35">
        <v>40249</v>
      </c>
      <c r="C516" s="36">
        <v>1</v>
      </c>
      <c r="D516" s="36">
        <v>2</v>
      </c>
      <c r="E516" s="36">
        <v>4</v>
      </c>
      <c r="F516" s="36">
        <v>5</v>
      </c>
      <c r="G516" s="36">
        <v>6</v>
      </c>
      <c r="H516" s="36">
        <v>7</v>
      </c>
      <c r="I516" s="36">
        <v>8</v>
      </c>
      <c r="J516" s="36">
        <v>9</v>
      </c>
      <c r="K516" s="36">
        <v>10</v>
      </c>
      <c r="L516" s="36">
        <v>12</v>
      </c>
      <c r="M516" s="36">
        <v>13</v>
      </c>
      <c r="N516" s="36">
        <v>15</v>
      </c>
      <c r="O516" s="36">
        <v>16</v>
      </c>
      <c r="P516" s="36">
        <v>21</v>
      </c>
      <c r="Q516" s="36">
        <v>24</v>
      </c>
      <c r="R516" s="37">
        <v>1661076.85</v>
      </c>
      <c r="S516" s="37">
        <v>2524.44</v>
      </c>
      <c r="T516" s="37">
        <v>12.5</v>
      </c>
      <c r="U516" s="37">
        <v>5</v>
      </c>
      <c r="V516" s="37">
        <v>2.5</v>
      </c>
    </row>
    <row r="517" spans="1:22" x14ac:dyDescent="0.25">
      <c r="A517" s="30">
        <v>513</v>
      </c>
      <c r="B517" s="31">
        <v>40252</v>
      </c>
      <c r="C517" s="32">
        <v>1</v>
      </c>
      <c r="D517" s="32">
        <v>2</v>
      </c>
      <c r="E517" s="32">
        <v>3</v>
      </c>
      <c r="F517" s="32">
        <v>6</v>
      </c>
      <c r="G517" s="32">
        <v>9</v>
      </c>
      <c r="H517" s="32">
        <v>10</v>
      </c>
      <c r="I517" s="32">
        <v>11</v>
      </c>
      <c r="J517" s="32">
        <v>13</v>
      </c>
      <c r="K517" s="32">
        <v>15</v>
      </c>
      <c r="L517" s="32">
        <v>17</v>
      </c>
      <c r="M517" s="32">
        <v>18</v>
      </c>
      <c r="N517" s="32">
        <v>20</v>
      </c>
      <c r="O517" s="32">
        <v>22</v>
      </c>
      <c r="P517" s="32">
        <v>23</v>
      </c>
      <c r="Q517" s="32">
        <v>25</v>
      </c>
      <c r="R517" s="33">
        <v>236824.24</v>
      </c>
      <c r="S517" s="33">
        <v>697.08</v>
      </c>
      <c r="T517" s="33">
        <v>12.5</v>
      </c>
      <c r="U517" s="33">
        <v>5</v>
      </c>
      <c r="V517" s="33">
        <v>2.5</v>
      </c>
    </row>
    <row r="518" spans="1:22" x14ac:dyDescent="0.25">
      <c r="A518" s="34">
        <v>514</v>
      </c>
      <c r="B518" s="35">
        <v>40255</v>
      </c>
      <c r="C518" s="36">
        <v>1</v>
      </c>
      <c r="D518" s="36">
        <v>5</v>
      </c>
      <c r="E518" s="36">
        <v>6</v>
      </c>
      <c r="F518" s="36">
        <v>7</v>
      </c>
      <c r="G518" s="36">
        <v>8</v>
      </c>
      <c r="H518" s="36">
        <v>9</v>
      </c>
      <c r="I518" s="36">
        <v>11</v>
      </c>
      <c r="J518" s="36">
        <v>12</v>
      </c>
      <c r="K518" s="36">
        <v>15</v>
      </c>
      <c r="L518" s="36">
        <v>17</v>
      </c>
      <c r="M518" s="36">
        <v>18</v>
      </c>
      <c r="N518" s="36">
        <v>21</v>
      </c>
      <c r="O518" s="36">
        <v>22</v>
      </c>
      <c r="P518" s="36">
        <v>24</v>
      </c>
      <c r="Q518" s="36">
        <v>25</v>
      </c>
      <c r="R518" s="37">
        <v>763862.2</v>
      </c>
      <c r="S518" s="37">
        <v>1100.4000000000001</v>
      </c>
      <c r="T518" s="37">
        <v>12.5</v>
      </c>
      <c r="U518" s="37">
        <v>5</v>
      </c>
      <c r="V518" s="37">
        <v>2.5</v>
      </c>
    </row>
    <row r="519" spans="1:22" x14ac:dyDescent="0.25">
      <c r="A519" s="30">
        <v>515</v>
      </c>
      <c r="B519" s="31">
        <v>40259</v>
      </c>
      <c r="C519" s="32">
        <v>2</v>
      </c>
      <c r="D519" s="32">
        <v>3</v>
      </c>
      <c r="E519" s="32">
        <v>5</v>
      </c>
      <c r="F519" s="32">
        <v>7</v>
      </c>
      <c r="G519" s="32">
        <v>9</v>
      </c>
      <c r="H519" s="32">
        <v>10</v>
      </c>
      <c r="I519" s="32">
        <v>11</v>
      </c>
      <c r="J519" s="32">
        <v>12</v>
      </c>
      <c r="K519" s="32">
        <v>13</v>
      </c>
      <c r="L519" s="32">
        <v>14</v>
      </c>
      <c r="M519" s="32">
        <v>17</v>
      </c>
      <c r="N519" s="32">
        <v>18</v>
      </c>
      <c r="O519" s="32">
        <v>20</v>
      </c>
      <c r="P519" s="32">
        <v>24</v>
      </c>
      <c r="Q519" s="32">
        <v>25</v>
      </c>
      <c r="R519" s="33">
        <v>202043.33</v>
      </c>
      <c r="S519" s="33">
        <v>839.59</v>
      </c>
      <c r="T519" s="33">
        <v>12.5</v>
      </c>
      <c r="U519" s="33">
        <v>5</v>
      </c>
      <c r="V519" s="33">
        <v>2.5</v>
      </c>
    </row>
    <row r="520" spans="1:22" x14ac:dyDescent="0.25">
      <c r="A520" s="34">
        <v>516</v>
      </c>
      <c r="B520" s="35">
        <v>40262</v>
      </c>
      <c r="C520" s="36">
        <v>2</v>
      </c>
      <c r="D520" s="36">
        <v>4</v>
      </c>
      <c r="E520" s="36">
        <v>5</v>
      </c>
      <c r="F520" s="36">
        <v>6</v>
      </c>
      <c r="G520" s="36">
        <v>7</v>
      </c>
      <c r="H520" s="36">
        <v>8</v>
      </c>
      <c r="I520" s="36">
        <v>11</v>
      </c>
      <c r="J520" s="36">
        <v>12</v>
      </c>
      <c r="K520" s="36">
        <v>13</v>
      </c>
      <c r="L520" s="36">
        <v>14</v>
      </c>
      <c r="M520" s="36">
        <v>18</v>
      </c>
      <c r="N520" s="36">
        <v>20</v>
      </c>
      <c r="O520" s="36">
        <v>21</v>
      </c>
      <c r="P520" s="36">
        <v>23</v>
      </c>
      <c r="Q520" s="36">
        <v>24</v>
      </c>
      <c r="R520" s="37">
        <v>1564230.58</v>
      </c>
      <c r="S520" s="37">
        <v>1420.3</v>
      </c>
      <c r="T520" s="37">
        <v>12.5</v>
      </c>
      <c r="U520" s="37">
        <v>5</v>
      </c>
      <c r="V520" s="37">
        <v>2.5</v>
      </c>
    </row>
    <row r="521" spans="1:22" x14ac:dyDescent="0.25">
      <c r="A521" s="30">
        <v>517</v>
      </c>
      <c r="B521" s="31">
        <v>40266</v>
      </c>
      <c r="C521" s="32">
        <v>1</v>
      </c>
      <c r="D521" s="32">
        <v>3</v>
      </c>
      <c r="E521" s="32">
        <v>4</v>
      </c>
      <c r="F521" s="32">
        <v>5</v>
      </c>
      <c r="G521" s="32">
        <v>6</v>
      </c>
      <c r="H521" s="32">
        <v>7</v>
      </c>
      <c r="I521" s="32">
        <v>8</v>
      </c>
      <c r="J521" s="32">
        <v>9</v>
      </c>
      <c r="K521" s="32">
        <v>11</v>
      </c>
      <c r="L521" s="32">
        <v>12</v>
      </c>
      <c r="M521" s="32">
        <v>13</v>
      </c>
      <c r="N521" s="32">
        <v>17</v>
      </c>
      <c r="O521" s="32">
        <v>21</v>
      </c>
      <c r="P521" s="32">
        <v>22</v>
      </c>
      <c r="Q521" s="32">
        <v>23</v>
      </c>
      <c r="R521" s="33">
        <v>1293222.3400000001</v>
      </c>
      <c r="S521" s="33">
        <v>1223.49</v>
      </c>
      <c r="T521" s="33">
        <v>12.5</v>
      </c>
      <c r="U521" s="33">
        <v>5</v>
      </c>
      <c r="V521" s="33">
        <v>2.5</v>
      </c>
    </row>
    <row r="522" spans="1:22" x14ac:dyDescent="0.25">
      <c r="A522" s="34">
        <v>518</v>
      </c>
      <c r="B522" s="35">
        <v>40269</v>
      </c>
      <c r="C522" s="36">
        <v>4</v>
      </c>
      <c r="D522" s="36">
        <v>5</v>
      </c>
      <c r="E522" s="36">
        <v>6</v>
      </c>
      <c r="F522" s="36">
        <v>7</v>
      </c>
      <c r="G522" s="36">
        <v>10</v>
      </c>
      <c r="H522" s="36">
        <v>11</v>
      </c>
      <c r="I522" s="36">
        <v>12</v>
      </c>
      <c r="J522" s="36">
        <v>13</v>
      </c>
      <c r="K522" s="36">
        <v>14</v>
      </c>
      <c r="L522" s="36">
        <v>16</v>
      </c>
      <c r="M522" s="36">
        <v>17</v>
      </c>
      <c r="N522" s="36">
        <v>19</v>
      </c>
      <c r="O522" s="36">
        <v>20</v>
      </c>
      <c r="P522" s="36">
        <v>22</v>
      </c>
      <c r="Q522" s="36">
        <v>24</v>
      </c>
      <c r="R522" s="37">
        <v>1704237.56</v>
      </c>
      <c r="S522" s="37">
        <v>2363.7199999999998</v>
      </c>
      <c r="T522" s="37">
        <v>12.5</v>
      </c>
      <c r="U522" s="37">
        <v>5</v>
      </c>
      <c r="V522" s="37">
        <v>2.5</v>
      </c>
    </row>
    <row r="523" spans="1:22" x14ac:dyDescent="0.25">
      <c r="A523" s="30">
        <v>519</v>
      </c>
      <c r="B523" s="31">
        <v>40273</v>
      </c>
      <c r="C523" s="32">
        <v>2</v>
      </c>
      <c r="D523" s="32">
        <v>3</v>
      </c>
      <c r="E523" s="32">
        <v>7</v>
      </c>
      <c r="F523" s="32">
        <v>9</v>
      </c>
      <c r="G523" s="32">
        <v>11</v>
      </c>
      <c r="H523" s="32">
        <v>12</v>
      </c>
      <c r="I523" s="32">
        <v>13</v>
      </c>
      <c r="J523" s="32">
        <v>15</v>
      </c>
      <c r="K523" s="32">
        <v>16</v>
      </c>
      <c r="L523" s="32">
        <v>17</v>
      </c>
      <c r="M523" s="32">
        <v>19</v>
      </c>
      <c r="N523" s="32">
        <v>21</v>
      </c>
      <c r="O523" s="32">
        <v>23</v>
      </c>
      <c r="P523" s="32">
        <v>24</v>
      </c>
      <c r="Q523" s="32">
        <v>25</v>
      </c>
      <c r="R523" s="33">
        <v>70254.06</v>
      </c>
      <c r="S523" s="33">
        <v>307.23</v>
      </c>
      <c r="T523" s="33">
        <v>12.5</v>
      </c>
      <c r="U523" s="33">
        <v>5</v>
      </c>
      <c r="V523" s="33">
        <v>2.5</v>
      </c>
    </row>
    <row r="524" spans="1:22" x14ac:dyDescent="0.25">
      <c r="A524" s="34">
        <v>520</v>
      </c>
      <c r="B524" s="35">
        <v>40276</v>
      </c>
      <c r="C524" s="36">
        <v>2</v>
      </c>
      <c r="D524" s="36">
        <v>4</v>
      </c>
      <c r="E524" s="36">
        <v>5</v>
      </c>
      <c r="F524" s="36">
        <v>6</v>
      </c>
      <c r="G524" s="36">
        <v>9</v>
      </c>
      <c r="H524" s="36">
        <v>10</v>
      </c>
      <c r="I524" s="36">
        <v>12</v>
      </c>
      <c r="J524" s="36">
        <v>14</v>
      </c>
      <c r="K524" s="36">
        <v>15</v>
      </c>
      <c r="L524" s="36">
        <v>18</v>
      </c>
      <c r="M524" s="36">
        <v>19</v>
      </c>
      <c r="N524" s="36">
        <v>20</v>
      </c>
      <c r="O524" s="36">
        <v>22</v>
      </c>
      <c r="P524" s="36">
        <v>23</v>
      </c>
      <c r="Q524" s="36">
        <v>24</v>
      </c>
      <c r="R524" s="37">
        <v>304073.8</v>
      </c>
      <c r="S524" s="37">
        <v>1182.76</v>
      </c>
      <c r="T524" s="37">
        <v>12.5</v>
      </c>
      <c r="U524" s="37">
        <v>5</v>
      </c>
      <c r="V524" s="37">
        <v>2.5</v>
      </c>
    </row>
    <row r="525" spans="1:22" x14ac:dyDescent="0.25">
      <c r="A525" s="30">
        <v>521</v>
      </c>
      <c r="B525" s="31">
        <v>40280</v>
      </c>
      <c r="C525" s="32">
        <v>1</v>
      </c>
      <c r="D525" s="32">
        <v>2</v>
      </c>
      <c r="E525" s="32">
        <v>3</v>
      </c>
      <c r="F525" s="32">
        <v>4</v>
      </c>
      <c r="G525" s="32">
        <v>5</v>
      </c>
      <c r="H525" s="32">
        <v>6</v>
      </c>
      <c r="I525" s="32">
        <v>9</v>
      </c>
      <c r="J525" s="32">
        <v>10</v>
      </c>
      <c r="K525" s="32">
        <v>11</v>
      </c>
      <c r="L525" s="32">
        <v>12</v>
      </c>
      <c r="M525" s="32">
        <v>13</v>
      </c>
      <c r="N525" s="32">
        <v>17</v>
      </c>
      <c r="O525" s="32">
        <v>19</v>
      </c>
      <c r="P525" s="32">
        <v>20</v>
      </c>
      <c r="Q525" s="32">
        <v>23</v>
      </c>
      <c r="R525" s="33">
        <v>320079.25</v>
      </c>
      <c r="S525" s="33">
        <v>1270.44</v>
      </c>
      <c r="T525" s="33">
        <v>12.5</v>
      </c>
      <c r="U525" s="33">
        <v>5</v>
      </c>
      <c r="V525" s="33">
        <v>2.5</v>
      </c>
    </row>
    <row r="526" spans="1:22" x14ac:dyDescent="0.25">
      <c r="A526" s="34">
        <v>522</v>
      </c>
      <c r="B526" s="35">
        <v>40283</v>
      </c>
      <c r="C526" s="36">
        <v>2</v>
      </c>
      <c r="D526" s="36">
        <v>4</v>
      </c>
      <c r="E526" s="36">
        <v>6</v>
      </c>
      <c r="F526" s="36">
        <v>7</v>
      </c>
      <c r="G526" s="36">
        <v>9</v>
      </c>
      <c r="H526" s="36">
        <v>11</v>
      </c>
      <c r="I526" s="36">
        <v>16</v>
      </c>
      <c r="J526" s="36">
        <v>17</v>
      </c>
      <c r="K526" s="36">
        <v>18</v>
      </c>
      <c r="L526" s="36">
        <v>19</v>
      </c>
      <c r="M526" s="36">
        <v>21</v>
      </c>
      <c r="N526" s="36">
        <v>22</v>
      </c>
      <c r="O526" s="36">
        <v>23</v>
      </c>
      <c r="P526" s="36">
        <v>24</v>
      </c>
      <c r="Q526" s="36">
        <v>25</v>
      </c>
      <c r="R526" s="37">
        <v>1779817.9</v>
      </c>
      <c r="S526" s="37">
        <v>2236.89</v>
      </c>
      <c r="T526" s="37">
        <v>12.5</v>
      </c>
      <c r="U526" s="37">
        <v>5</v>
      </c>
      <c r="V526" s="37">
        <v>2.5</v>
      </c>
    </row>
    <row r="527" spans="1:22" x14ac:dyDescent="0.25">
      <c r="A527" s="30">
        <v>523</v>
      </c>
      <c r="B527" s="31">
        <v>40287</v>
      </c>
      <c r="C527" s="32">
        <v>2</v>
      </c>
      <c r="D527" s="32">
        <v>4</v>
      </c>
      <c r="E527" s="32">
        <v>5</v>
      </c>
      <c r="F527" s="32">
        <v>8</v>
      </c>
      <c r="G527" s="32">
        <v>9</v>
      </c>
      <c r="H527" s="32">
        <v>10</v>
      </c>
      <c r="I527" s="32">
        <v>11</v>
      </c>
      <c r="J527" s="32">
        <v>12</v>
      </c>
      <c r="K527" s="32">
        <v>13</v>
      </c>
      <c r="L527" s="32">
        <v>16</v>
      </c>
      <c r="M527" s="32">
        <v>17</v>
      </c>
      <c r="N527" s="32">
        <v>18</v>
      </c>
      <c r="O527" s="32">
        <v>19</v>
      </c>
      <c r="P527" s="32">
        <v>24</v>
      </c>
      <c r="Q527" s="32">
        <v>25</v>
      </c>
      <c r="R527" s="33">
        <v>777355.86</v>
      </c>
      <c r="S527" s="33">
        <v>1410.16</v>
      </c>
      <c r="T527" s="33">
        <v>12.5</v>
      </c>
      <c r="U527" s="33">
        <v>5</v>
      </c>
      <c r="V527" s="33">
        <v>2.5</v>
      </c>
    </row>
    <row r="528" spans="1:22" x14ac:dyDescent="0.25">
      <c r="A528" s="34">
        <v>524</v>
      </c>
      <c r="B528" s="35">
        <v>40290</v>
      </c>
      <c r="C528" s="36">
        <v>2</v>
      </c>
      <c r="D528" s="36">
        <v>3</v>
      </c>
      <c r="E528" s="36">
        <v>5</v>
      </c>
      <c r="F528" s="36">
        <v>6</v>
      </c>
      <c r="G528" s="36">
        <v>7</v>
      </c>
      <c r="H528" s="36">
        <v>10</v>
      </c>
      <c r="I528" s="36">
        <v>11</v>
      </c>
      <c r="J528" s="36">
        <v>12</v>
      </c>
      <c r="K528" s="36">
        <v>14</v>
      </c>
      <c r="L528" s="36">
        <v>17</v>
      </c>
      <c r="M528" s="36">
        <v>20</v>
      </c>
      <c r="N528" s="36">
        <v>21</v>
      </c>
      <c r="O528" s="36">
        <v>22</v>
      </c>
      <c r="P528" s="36">
        <v>23</v>
      </c>
      <c r="Q528" s="36">
        <v>24</v>
      </c>
      <c r="R528" s="37">
        <v>333599.98</v>
      </c>
      <c r="S528" s="37">
        <v>1482.72</v>
      </c>
      <c r="T528" s="37">
        <v>12.5</v>
      </c>
      <c r="U528" s="37">
        <v>5</v>
      </c>
      <c r="V528" s="37">
        <v>2.5</v>
      </c>
    </row>
    <row r="529" spans="1:22" x14ac:dyDescent="0.25">
      <c r="A529" s="30">
        <v>525</v>
      </c>
      <c r="B529" s="31">
        <v>40294</v>
      </c>
      <c r="C529" s="32">
        <v>3</v>
      </c>
      <c r="D529" s="32">
        <v>4</v>
      </c>
      <c r="E529" s="32">
        <v>6</v>
      </c>
      <c r="F529" s="32">
        <v>9</v>
      </c>
      <c r="G529" s="32">
        <v>10</v>
      </c>
      <c r="H529" s="32">
        <v>11</v>
      </c>
      <c r="I529" s="32">
        <v>13</v>
      </c>
      <c r="J529" s="32">
        <v>15</v>
      </c>
      <c r="K529" s="32">
        <v>16</v>
      </c>
      <c r="L529" s="32">
        <v>17</v>
      </c>
      <c r="M529" s="32">
        <v>18</v>
      </c>
      <c r="N529" s="32">
        <v>20</v>
      </c>
      <c r="O529" s="32">
        <v>21</v>
      </c>
      <c r="P529" s="32">
        <v>22</v>
      </c>
      <c r="Q529" s="32">
        <v>25</v>
      </c>
      <c r="R529" s="33">
        <v>422783.22</v>
      </c>
      <c r="S529" s="33">
        <v>1467.15</v>
      </c>
      <c r="T529" s="33">
        <v>12.5</v>
      </c>
      <c r="U529" s="33">
        <v>5</v>
      </c>
      <c r="V529" s="33">
        <v>2.5</v>
      </c>
    </row>
    <row r="530" spans="1:22" x14ac:dyDescent="0.25">
      <c r="A530" s="34">
        <v>526</v>
      </c>
      <c r="B530" s="35">
        <v>40297</v>
      </c>
      <c r="C530" s="36">
        <v>1</v>
      </c>
      <c r="D530" s="36">
        <v>2</v>
      </c>
      <c r="E530" s="36">
        <v>4</v>
      </c>
      <c r="F530" s="36">
        <v>7</v>
      </c>
      <c r="G530" s="36">
        <v>8</v>
      </c>
      <c r="H530" s="36">
        <v>9</v>
      </c>
      <c r="I530" s="36">
        <v>10</v>
      </c>
      <c r="J530" s="36">
        <v>11</v>
      </c>
      <c r="K530" s="36">
        <v>12</v>
      </c>
      <c r="L530" s="36">
        <v>14</v>
      </c>
      <c r="M530" s="36">
        <v>15</v>
      </c>
      <c r="N530" s="36">
        <v>16</v>
      </c>
      <c r="O530" s="36">
        <v>19</v>
      </c>
      <c r="P530" s="36">
        <v>24</v>
      </c>
      <c r="Q530" s="36">
        <v>25</v>
      </c>
      <c r="R530" s="37">
        <v>348184.93</v>
      </c>
      <c r="S530" s="37">
        <v>1455.83</v>
      </c>
      <c r="T530" s="37">
        <v>12.5</v>
      </c>
      <c r="U530" s="37">
        <v>5</v>
      </c>
      <c r="V530" s="37">
        <v>2.5</v>
      </c>
    </row>
    <row r="531" spans="1:22" x14ac:dyDescent="0.25">
      <c r="A531" s="30">
        <v>527</v>
      </c>
      <c r="B531" s="31">
        <v>40301</v>
      </c>
      <c r="C531" s="32">
        <v>1</v>
      </c>
      <c r="D531" s="32">
        <v>2</v>
      </c>
      <c r="E531" s="32">
        <v>5</v>
      </c>
      <c r="F531" s="32">
        <v>6</v>
      </c>
      <c r="G531" s="32">
        <v>9</v>
      </c>
      <c r="H531" s="32">
        <v>11</v>
      </c>
      <c r="I531" s="32">
        <v>12</v>
      </c>
      <c r="J531" s="32">
        <v>14</v>
      </c>
      <c r="K531" s="32">
        <v>15</v>
      </c>
      <c r="L531" s="32">
        <v>16</v>
      </c>
      <c r="M531" s="32">
        <v>17</v>
      </c>
      <c r="N531" s="32">
        <v>19</v>
      </c>
      <c r="O531" s="32">
        <v>22</v>
      </c>
      <c r="P531" s="32">
        <v>23</v>
      </c>
      <c r="Q531" s="32">
        <v>24</v>
      </c>
      <c r="R531" s="33">
        <v>464997.39</v>
      </c>
      <c r="S531" s="33">
        <v>1301.94</v>
      </c>
      <c r="T531" s="33">
        <v>12.5</v>
      </c>
      <c r="U531" s="33">
        <v>5</v>
      </c>
      <c r="V531" s="33">
        <v>2.5</v>
      </c>
    </row>
    <row r="532" spans="1:22" x14ac:dyDescent="0.25">
      <c r="A532" s="34">
        <v>528</v>
      </c>
      <c r="B532" s="35">
        <v>40304</v>
      </c>
      <c r="C532" s="36">
        <v>2</v>
      </c>
      <c r="D532" s="36">
        <v>3</v>
      </c>
      <c r="E532" s="36">
        <v>4</v>
      </c>
      <c r="F532" s="36">
        <v>6</v>
      </c>
      <c r="G532" s="36">
        <v>7</v>
      </c>
      <c r="H532" s="36">
        <v>8</v>
      </c>
      <c r="I532" s="36">
        <v>10</v>
      </c>
      <c r="J532" s="36">
        <v>11</v>
      </c>
      <c r="K532" s="36">
        <v>12</v>
      </c>
      <c r="L532" s="36">
        <v>15</v>
      </c>
      <c r="M532" s="36">
        <v>19</v>
      </c>
      <c r="N532" s="36">
        <v>21</v>
      </c>
      <c r="O532" s="36">
        <v>23</v>
      </c>
      <c r="P532" s="36">
        <v>24</v>
      </c>
      <c r="Q532" s="36">
        <v>25</v>
      </c>
      <c r="R532" s="37">
        <v>1526533.47</v>
      </c>
      <c r="S532" s="37">
        <v>1497.09</v>
      </c>
      <c r="T532" s="37">
        <v>12.5</v>
      </c>
      <c r="U532" s="37">
        <v>5</v>
      </c>
      <c r="V532" s="37">
        <v>2.5</v>
      </c>
    </row>
    <row r="533" spans="1:22" x14ac:dyDescent="0.25">
      <c r="A533" s="30">
        <v>529</v>
      </c>
      <c r="B533" s="31">
        <v>40308</v>
      </c>
      <c r="C533" s="32">
        <v>2</v>
      </c>
      <c r="D533" s="32">
        <v>3</v>
      </c>
      <c r="E533" s="32">
        <v>5</v>
      </c>
      <c r="F533" s="32">
        <v>6</v>
      </c>
      <c r="G533" s="32">
        <v>7</v>
      </c>
      <c r="H533" s="32">
        <v>11</v>
      </c>
      <c r="I533" s="32">
        <v>12</v>
      </c>
      <c r="J533" s="32">
        <v>16</v>
      </c>
      <c r="K533" s="32">
        <v>17</v>
      </c>
      <c r="L533" s="32">
        <v>18</v>
      </c>
      <c r="M533" s="32">
        <v>19</v>
      </c>
      <c r="N533" s="32">
        <v>20</v>
      </c>
      <c r="O533" s="32">
        <v>22</v>
      </c>
      <c r="P533" s="32">
        <v>23</v>
      </c>
      <c r="Q533" s="32">
        <v>25</v>
      </c>
      <c r="R533" s="33">
        <v>1744474.56</v>
      </c>
      <c r="S533" s="33">
        <v>2148.37</v>
      </c>
      <c r="T533" s="33">
        <v>12.5</v>
      </c>
      <c r="U533" s="33">
        <v>5</v>
      </c>
      <c r="V533" s="33">
        <v>2.5</v>
      </c>
    </row>
    <row r="534" spans="1:22" x14ac:dyDescent="0.25">
      <c r="A534" s="34">
        <v>530</v>
      </c>
      <c r="B534" s="35">
        <v>40311</v>
      </c>
      <c r="C534" s="36">
        <v>3</v>
      </c>
      <c r="D534" s="36">
        <v>4</v>
      </c>
      <c r="E534" s="36">
        <v>6</v>
      </c>
      <c r="F534" s="36">
        <v>7</v>
      </c>
      <c r="G534" s="36">
        <v>8</v>
      </c>
      <c r="H534" s="36">
        <v>9</v>
      </c>
      <c r="I534" s="36">
        <v>10</v>
      </c>
      <c r="J534" s="36">
        <v>11</v>
      </c>
      <c r="K534" s="36">
        <v>12</v>
      </c>
      <c r="L534" s="36">
        <v>14</v>
      </c>
      <c r="M534" s="36">
        <v>16</v>
      </c>
      <c r="N534" s="36">
        <v>18</v>
      </c>
      <c r="O534" s="36">
        <v>21</v>
      </c>
      <c r="P534" s="36">
        <v>22</v>
      </c>
      <c r="Q534" s="36">
        <v>23</v>
      </c>
      <c r="R534" s="37">
        <v>921212.78</v>
      </c>
      <c r="S534" s="37">
        <v>2378.35</v>
      </c>
      <c r="T534" s="37">
        <v>12.5</v>
      </c>
      <c r="U534" s="37">
        <v>5</v>
      </c>
      <c r="V534" s="37">
        <v>2.5</v>
      </c>
    </row>
    <row r="535" spans="1:22" x14ac:dyDescent="0.25">
      <c r="A535" s="30">
        <v>531</v>
      </c>
      <c r="B535" s="31">
        <v>40315</v>
      </c>
      <c r="C535" s="32">
        <v>1</v>
      </c>
      <c r="D535" s="32">
        <v>2</v>
      </c>
      <c r="E535" s="32">
        <v>3</v>
      </c>
      <c r="F535" s="32">
        <v>7</v>
      </c>
      <c r="G535" s="32">
        <v>10</v>
      </c>
      <c r="H535" s="32">
        <v>12</v>
      </c>
      <c r="I535" s="32">
        <v>13</v>
      </c>
      <c r="J535" s="32">
        <v>14</v>
      </c>
      <c r="K535" s="32">
        <v>15</v>
      </c>
      <c r="L535" s="32">
        <v>16</v>
      </c>
      <c r="M535" s="32">
        <v>17</v>
      </c>
      <c r="N535" s="32">
        <v>21</v>
      </c>
      <c r="O535" s="32">
        <v>22</v>
      </c>
      <c r="P535" s="32">
        <v>23</v>
      </c>
      <c r="Q535" s="32">
        <v>25</v>
      </c>
      <c r="R535" s="33">
        <v>1750987</v>
      </c>
      <c r="S535" s="33">
        <v>2102.0300000000002</v>
      </c>
      <c r="T535" s="33">
        <v>12.5</v>
      </c>
      <c r="U535" s="33">
        <v>5</v>
      </c>
      <c r="V535" s="33">
        <v>2.5</v>
      </c>
    </row>
    <row r="536" spans="1:22" x14ac:dyDescent="0.25">
      <c r="A536" s="34">
        <v>532</v>
      </c>
      <c r="B536" s="35">
        <v>40318</v>
      </c>
      <c r="C536" s="36">
        <v>1</v>
      </c>
      <c r="D536" s="36">
        <v>2</v>
      </c>
      <c r="E536" s="36">
        <v>4</v>
      </c>
      <c r="F536" s="36">
        <v>5</v>
      </c>
      <c r="G536" s="36">
        <v>6</v>
      </c>
      <c r="H536" s="36">
        <v>7</v>
      </c>
      <c r="I536" s="36">
        <v>9</v>
      </c>
      <c r="J536" s="36">
        <v>11</v>
      </c>
      <c r="K536" s="36">
        <v>12</v>
      </c>
      <c r="L536" s="36">
        <v>13</v>
      </c>
      <c r="M536" s="36">
        <v>15</v>
      </c>
      <c r="N536" s="36">
        <v>16</v>
      </c>
      <c r="O536" s="36">
        <v>19</v>
      </c>
      <c r="P536" s="36">
        <v>22</v>
      </c>
      <c r="Q536" s="36">
        <v>24</v>
      </c>
      <c r="R536" s="37">
        <v>260411.23</v>
      </c>
      <c r="S536" s="37">
        <v>745.02</v>
      </c>
      <c r="T536" s="37">
        <v>12.5</v>
      </c>
      <c r="U536" s="37">
        <v>5</v>
      </c>
      <c r="V536" s="37">
        <v>2.5</v>
      </c>
    </row>
    <row r="537" spans="1:22" x14ac:dyDescent="0.25">
      <c r="A537" s="30">
        <v>533</v>
      </c>
      <c r="B537" s="31">
        <v>40322</v>
      </c>
      <c r="C537" s="32">
        <v>1</v>
      </c>
      <c r="D537" s="32">
        <v>2</v>
      </c>
      <c r="E537" s="32">
        <v>3</v>
      </c>
      <c r="F537" s="32">
        <v>8</v>
      </c>
      <c r="G537" s="32">
        <v>9</v>
      </c>
      <c r="H537" s="32">
        <v>10</v>
      </c>
      <c r="I537" s="32">
        <v>11</v>
      </c>
      <c r="J537" s="32">
        <v>13</v>
      </c>
      <c r="K537" s="32">
        <v>14</v>
      </c>
      <c r="L537" s="32">
        <v>16</v>
      </c>
      <c r="M537" s="32">
        <v>17</v>
      </c>
      <c r="N537" s="32">
        <v>18</v>
      </c>
      <c r="O537" s="32">
        <v>20</v>
      </c>
      <c r="P537" s="32">
        <v>24</v>
      </c>
      <c r="Q537" s="32">
        <v>25</v>
      </c>
      <c r="R537" s="33">
        <v>825816.73</v>
      </c>
      <c r="S537" s="33">
        <v>1257.27</v>
      </c>
      <c r="T537" s="33">
        <v>12.5</v>
      </c>
      <c r="U537" s="33">
        <v>5</v>
      </c>
      <c r="V537" s="33">
        <v>2.5</v>
      </c>
    </row>
    <row r="538" spans="1:22" x14ac:dyDescent="0.25">
      <c r="A538" s="34">
        <v>534</v>
      </c>
      <c r="B538" s="35">
        <v>40325</v>
      </c>
      <c r="C538" s="36">
        <v>1</v>
      </c>
      <c r="D538" s="36">
        <v>2</v>
      </c>
      <c r="E538" s="36">
        <v>3</v>
      </c>
      <c r="F538" s="36">
        <v>5</v>
      </c>
      <c r="G538" s="36">
        <v>7</v>
      </c>
      <c r="H538" s="36">
        <v>8</v>
      </c>
      <c r="I538" s="36">
        <v>11</v>
      </c>
      <c r="J538" s="36">
        <v>12</v>
      </c>
      <c r="K538" s="36">
        <v>13</v>
      </c>
      <c r="L538" s="36">
        <v>15</v>
      </c>
      <c r="M538" s="36">
        <v>18</v>
      </c>
      <c r="N538" s="36">
        <v>19</v>
      </c>
      <c r="O538" s="36">
        <v>21</v>
      </c>
      <c r="P538" s="36">
        <v>22</v>
      </c>
      <c r="Q538" s="36">
        <v>24</v>
      </c>
      <c r="R538" s="37">
        <v>141434.12</v>
      </c>
      <c r="S538" s="37">
        <v>1064.1099999999999</v>
      </c>
      <c r="T538" s="37">
        <v>12.5</v>
      </c>
      <c r="U538" s="37">
        <v>5</v>
      </c>
      <c r="V538" s="37">
        <v>2.5</v>
      </c>
    </row>
    <row r="539" spans="1:22" x14ac:dyDescent="0.25">
      <c r="A539" s="30">
        <v>535</v>
      </c>
      <c r="B539" s="31">
        <v>40329</v>
      </c>
      <c r="C539" s="32">
        <v>1</v>
      </c>
      <c r="D539" s="32">
        <v>4</v>
      </c>
      <c r="E539" s="32">
        <v>5</v>
      </c>
      <c r="F539" s="32">
        <v>6</v>
      </c>
      <c r="G539" s="32">
        <v>9</v>
      </c>
      <c r="H539" s="32">
        <v>11</v>
      </c>
      <c r="I539" s="32">
        <v>13</v>
      </c>
      <c r="J539" s="32">
        <v>15</v>
      </c>
      <c r="K539" s="32">
        <v>16</v>
      </c>
      <c r="L539" s="32">
        <v>17</v>
      </c>
      <c r="M539" s="32">
        <v>19</v>
      </c>
      <c r="N539" s="32">
        <v>21</v>
      </c>
      <c r="O539" s="32">
        <v>23</v>
      </c>
      <c r="P539" s="32">
        <v>24</v>
      </c>
      <c r="Q539" s="32">
        <v>25</v>
      </c>
      <c r="R539" s="33">
        <v>105001.52</v>
      </c>
      <c r="S539" s="33">
        <v>343.31</v>
      </c>
      <c r="T539" s="33">
        <v>12.5</v>
      </c>
      <c r="U539" s="33">
        <v>5</v>
      </c>
      <c r="V539" s="33">
        <v>2.5</v>
      </c>
    </row>
    <row r="540" spans="1:22" x14ac:dyDescent="0.25">
      <c r="A540" s="34">
        <v>536</v>
      </c>
      <c r="B540" s="35">
        <v>40333</v>
      </c>
      <c r="C540" s="36">
        <v>3</v>
      </c>
      <c r="D540" s="36">
        <v>4</v>
      </c>
      <c r="E540" s="36">
        <v>5</v>
      </c>
      <c r="F540" s="36">
        <v>7</v>
      </c>
      <c r="G540" s="36">
        <v>9</v>
      </c>
      <c r="H540" s="36">
        <v>11</v>
      </c>
      <c r="I540" s="36">
        <v>15</v>
      </c>
      <c r="J540" s="36">
        <v>16</v>
      </c>
      <c r="K540" s="36">
        <v>17</v>
      </c>
      <c r="L540" s="36">
        <v>19</v>
      </c>
      <c r="M540" s="36">
        <v>20</v>
      </c>
      <c r="N540" s="36">
        <v>22</v>
      </c>
      <c r="O540" s="36">
        <v>23</v>
      </c>
      <c r="P540" s="36">
        <v>24</v>
      </c>
      <c r="Q540" s="36">
        <v>25</v>
      </c>
      <c r="R540" s="37">
        <v>358144.31</v>
      </c>
      <c r="S540" s="37">
        <v>1211.77</v>
      </c>
      <c r="T540" s="37">
        <v>12.5</v>
      </c>
      <c r="U540" s="37">
        <v>5</v>
      </c>
      <c r="V540" s="37">
        <v>2.5</v>
      </c>
    </row>
    <row r="541" spans="1:22" x14ac:dyDescent="0.25">
      <c r="A541" s="30">
        <v>537</v>
      </c>
      <c r="B541" s="31">
        <v>40336</v>
      </c>
      <c r="C541" s="32">
        <v>1</v>
      </c>
      <c r="D541" s="32">
        <v>2</v>
      </c>
      <c r="E541" s="32">
        <v>4</v>
      </c>
      <c r="F541" s="32">
        <v>6</v>
      </c>
      <c r="G541" s="32">
        <v>9</v>
      </c>
      <c r="H541" s="32">
        <v>10</v>
      </c>
      <c r="I541" s="32">
        <v>11</v>
      </c>
      <c r="J541" s="32">
        <v>14</v>
      </c>
      <c r="K541" s="32">
        <v>15</v>
      </c>
      <c r="L541" s="32">
        <v>17</v>
      </c>
      <c r="M541" s="32">
        <v>18</v>
      </c>
      <c r="N541" s="32">
        <v>20</v>
      </c>
      <c r="O541" s="32">
        <v>22</v>
      </c>
      <c r="P541" s="32">
        <v>23</v>
      </c>
      <c r="Q541" s="32">
        <v>24</v>
      </c>
      <c r="R541" s="33">
        <v>505475.29</v>
      </c>
      <c r="S541" s="33">
        <v>1305.01</v>
      </c>
      <c r="T541" s="33">
        <v>12.5</v>
      </c>
      <c r="U541" s="33">
        <v>5</v>
      </c>
      <c r="V541" s="33">
        <v>2.5</v>
      </c>
    </row>
    <row r="542" spans="1:22" x14ac:dyDescent="0.25">
      <c r="A542" s="34">
        <v>538</v>
      </c>
      <c r="B542" s="35">
        <v>40339</v>
      </c>
      <c r="C542" s="36">
        <v>2</v>
      </c>
      <c r="D542" s="36">
        <v>5</v>
      </c>
      <c r="E542" s="36">
        <v>6</v>
      </c>
      <c r="F542" s="36">
        <v>10</v>
      </c>
      <c r="G542" s="36">
        <v>11</v>
      </c>
      <c r="H542" s="36">
        <v>12</v>
      </c>
      <c r="I542" s="36">
        <v>13</v>
      </c>
      <c r="J542" s="36">
        <v>16</v>
      </c>
      <c r="K542" s="36">
        <v>17</v>
      </c>
      <c r="L542" s="36">
        <v>18</v>
      </c>
      <c r="M542" s="36">
        <v>19</v>
      </c>
      <c r="N542" s="36">
        <v>20</v>
      </c>
      <c r="O542" s="36">
        <v>21</v>
      </c>
      <c r="P542" s="36">
        <v>24</v>
      </c>
      <c r="Q542" s="36">
        <v>25</v>
      </c>
      <c r="R542" s="37">
        <v>864843.03</v>
      </c>
      <c r="S542" s="37">
        <v>2406.8000000000002</v>
      </c>
      <c r="T542" s="37">
        <v>12.5</v>
      </c>
      <c r="U542" s="37">
        <v>5</v>
      </c>
      <c r="V542" s="37">
        <v>2.5</v>
      </c>
    </row>
    <row r="543" spans="1:22" x14ac:dyDescent="0.25">
      <c r="A543" s="30">
        <v>539</v>
      </c>
      <c r="B543" s="31">
        <v>40343</v>
      </c>
      <c r="C543" s="32">
        <v>1</v>
      </c>
      <c r="D543" s="32">
        <v>2</v>
      </c>
      <c r="E543" s="32">
        <v>4</v>
      </c>
      <c r="F543" s="32">
        <v>5</v>
      </c>
      <c r="G543" s="32">
        <v>6</v>
      </c>
      <c r="H543" s="32">
        <v>8</v>
      </c>
      <c r="I543" s="32">
        <v>9</v>
      </c>
      <c r="J543" s="32">
        <v>12</v>
      </c>
      <c r="K543" s="32">
        <v>13</v>
      </c>
      <c r="L543" s="32">
        <v>14</v>
      </c>
      <c r="M543" s="32">
        <v>15</v>
      </c>
      <c r="N543" s="32">
        <v>16</v>
      </c>
      <c r="O543" s="32">
        <v>19</v>
      </c>
      <c r="P543" s="32">
        <v>21</v>
      </c>
      <c r="Q543" s="32">
        <v>23</v>
      </c>
      <c r="R543" s="33">
        <v>701454.48</v>
      </c>
      <c r="S543" s="33">
        <v>1493.78</v>
      </c>
      <c r="T543" s="33">
        <v>12.5</v>
      </c>
      <c r="U543" s="33">
        <v>5</v>
      </c>
      <c r="V543" s="33">
        <v>2.5</v>
      </c>
    </row>
    <row r="544" spans="1:22" x14ac:dyDescent="0.25">
      <c r="A544" s="34">
        <v>540</v>
      </c>
      <c r="B544" s="35">
        <v>40346</v>
      </c>
      <c r="C544" s="36">
        <v>2</v>
      </c>
      <c r="D544" s="36">
        <v>6</v>
      </c>
      <c r="E544" s="36">
        <v>7</v>
      </c>
      <c r="F544" s="36">
        <v>8</v>
      </c>
      <c r="G544" s="36">
        <v>9</v>
      </c>
      <c r="H544" s="36">
        <v>11</v>
      </c>
      <c r="I544" s="36">
        <v>12</v>
      </c>
      <c r="J544" s="36">
        <v>13</v>
      </c>
      <c r="K544" s="36">
        <v>15</v>
      </c>
      <c r="L544" s="36">
        <v>16</v>
      </c>
      <c r="M544" s="36">
        <v>18</v>
      </c>
      <c r="N544" s="36">
        <v>19</v>
      </c>
      <c r="O544" s="36">
        <v>20</v>
      </c>
      <c r="P544" s="36">
        <v>22</v>
      </c>
      <c r="Q544" s="36">
        <v>24</v>
      </c>
      <c r="R544" s="37">
        <v>724630.15</v>
      </c>
      <c r="S544" s="37">
        <v>1759.52</v>
      </c>
      <c r="T544" s="37">
        <v>12.5</v>
      </c>
      <c r="U544" s="37">
        <v>5</v>
      </c>
      <c r="V544" s="37">
        <v>2.5</v>
      </c>
    </row>
    <row r="545" spans="1:22" x14ac:dyDescent="0.25">
      <c r="A545" s="30">
        <v>541</v>
      </c>
      <c r="B545" s="31">
        <v>40350</v>
      </c>
      <c r="C545" s="32">
        <v>3</v>
      </c>
      <c r="D545" s="32">
        <v>4</v>
      </c>
      <c r="E545" s="32">
        <v>5</v>
      </c>
      <c r="F545" s="32">
        <v>6</v>
      </c>
      <c r="G545" s="32">
        <v>9</v>
      </c>
      <c r="H545" s="32">
        <v>10</v>
      </c>
      <c r="I545" s="32">
        <v>13</v>
      </c>
      <c r="J545" s="32">
        <v>14</v>
      </c>
      <c r="K545" s="32">
        <v>15</v>
      </c>
      <c r="L545" s="32">
        <v>17</v>
      </c>
      <c r="M545" s="32">
        <v>19</v>
      </c>
      <c r="N545" s="32">
        <v>20</v>
      </c>
      <c r="O545" s="32">
        <v>22</v>
      </c>
      <c r="P545" s="32">
        <v>24</v>
      </c>
      <c r="Q545" s="32">
        <v>25</v>
      </c>
      <c r="R545" s="33">
        <v>106439.22</v>
      </c>
      <c r="S545" s="33">
        <v>1215.45</v>
      </c>
      <c r="T545" s="33">
        <v>12.5</v>
      </c>
      <c r="U545" s="33">
        <v>5</v>
      </c>
      <c r="V545" s="33">
        <v>2.5</v>
      </c>
    </row>
    <row r="546" spans="1:22" x14ac:dyDescent="0.25">
      <c r="A546" s="34">
        <v>542</v>
      </c>
      <c r="B546" s="35">
        <v>40353</v>
      </c>
      <c r="C546" s="36">
        <v>1</v>
      </c>
      <c r="D546" s="36">
        <v>2</v>
      </c>
      <c r="E546" s="36">
        <v>3</v>
      </c>
      <c r="F546" s="36">
        <v>4</v>
      </c>
      <c r="G546" s="36">
        <v>5</v>
      </c>
      <c r="H546" s="36">
        <v>8</v>
      </c>
      <c r="I546" s="36">
        <v>9</v>
      </c>
      <c r="J546" s="36">
        <v>10</v>
      </c>
      <c r="K546" s="36">
        <v>13</v>
      </c>
      <c r="L546" s="36">
        <v>16</v>
      </c>
      <c r="M546" s="36">
        <v>17</v>
      </c>
      <c r="N546" s="36">
        <v>18</v>
      </c>
      <c r="O546" s="36">
        <v>20</v>
      </c>
      <c r="P546" s="36">
        <v>22</v>
      </c>
      <c r="Q546" s="36">
        <v>24</v>
      </c>
      <c r="R546" s="37">
        <v>780319.96</v>
      </c>
      <c r="S546" s="37">
        <v>2664.72</v>
      </c>
      <c r="T546" s="37">
        <v>12.5</v>
      </c>
      <c r="U546" s="37">
        <v>5</v>
      </c>
      <c r="V546" s="37">
        <v>2.5</v>
      </c>
    </row>
    <row r="547" spans="1:22" x14ac:dyDescent="0.25">
      <c r="A547" s="30">
        <v>543</v>
      </c>
      <c r="B547" s="31">
        <v>40357</v>
      </c>
      <c r="C547" s="32">
        <v>1</v>
      </c>
      <c r="D547" s="32">
        <v>5</v>
      </c>
      <c r="E547" s="32">
        <v>7</v>
      </c>
      <c r="F547" s="32">
        <v>8</v>
      </c>
      <c r="G547" s="32">
        <v>10</v>
      </c>
      <c r="H547" s="32">
        <v>11</v>
      </c>
      <c r="I547" s="32">
        <v>13</v>
      </c>
      <c r="J547" s="32">
        <v>14</v>
      </c>
      <c r="K547" s="32">
        <v>15</v>
      </c>
      <c r="L547" s="32">
        <v>16</v>
      </c>
      <c r="M547" s="32">
        <v>17</v>
      </c>
      <c r="N547" s="32">
        <v>20</v>
      </c>
      <c r="O547" s="32">
        <v>22</v>
      </c>
      <c r="P547" s="32">
        <v>24</v>
      </c>
      <c r="Q547" s="32">
        <v>25</v>
      </c>
      <c r="R547" s="33">
        <v>1258973.1200000001</v>
      </c>
      <c r="S547" s="33">
        <v>1361.83</v>
      </c>
      <c r="T547" s="33">
        <v>12.5</v>
      </c>
      <c r="U547" s="33">
        <v>5</v>
      </c>
      <c r="V547" s="33">
        <v>2.5</v>
      </c>
    </row>
    <row r="548" spans="1:22" x14ac:dyDescent="0.25">
      <c r="A548" s="34">
        <v>544</v>
      </c>
      <c r="B548" s="35">
        <v>40360</v>
      </c>
      <c r="C548" s="36">
        <v>2</v>
      </c>
      <c r="D548" s="36">
        <v>4</v>
      </c>
      <c r="E548" s="36">
        <v>5</v>
      </c>
      <c r="F548" s="36">
        <v>7</v>
      </c>
      <c r="G548" s="36">
        <v>8</v>
      </c>
      <c r="H548" s="36">
        <v>9</v>
      </c>
      <c r="I548" s="36">
        <v>11</v>
      </c>
      <c r="J548" s="36">
        <v>13</v>
      </c>
      <c r="K548" s="36">
        <v>14</v>
      </c>
      <c r="L548" s="36">
        <v>15</v>
      </c>
      <c r="M548" s="36">
        <v>18</v>
      </c>
      <c r="N548" s="36">
        <v>19</v>
      </c>
      <c r="O548" s="36">
        <v>21</v>
      </c>
      <c r="P548" s="36">
        <v>23</v>
      </c>
      <c r="Q548" s="36">
        <v>24</v>
      </c>
      <c r="R548" s="37">
        <v>131506.97</v>
      </c>
      <c r="S548" s="37">
        <v>542.17999999999995</v>
      </c>
      <c r="T548" s="37">
        <v>12.5</v>
      </c>
      <c r="U548" s="37">
        <v>5</v>
      </c>
      <c r="V548" s="37">
        <v>2.5</v>
      </c>
    </row>
    <row r="549" spans="1:22" x14ac:dyDescent="0.25">
      <c r="A549" s="30">
        <v>545</v>
      </c>
      <c r="B549" s="31">
        <v>40364</v>
      </c>
      <c r="C549" s="32">
        <v>1</v>
      </c>
      <c r="D549" s="32">
        <v>3</v>
      </c>
      <c r="E549" s="32">
        <v>5</v>
      </c>
      <c r="F549" s="32">
        <v>6</v>
      </c>
      <c r="G549" s="32">
        <v>7</v>
      </c>
      <c r="H549" s="32">
        <v>11</v>
      </c>
      <c r="I549" s="32">
        <v>12</v>
      </c>
      <c r="J549" s="32">
        <v>13</v>
      </c>
      <c r="K549" s="32">
        <v>14</v>
      </c>
      <c r="L549" s="32">
        <v>15</v>
      </c>
      <c r="M549" s="32">
        <v>17</v>
      </c>
      <c r="N549" s="32">
        <v>18</v>
      </c>
      <c r="O549" s="32">
        <v>23</v>
      </c>
      <c r="P549" s="32">
        <v>24</v>
      </c>
      <c r="Q549" s="32">
        <v>25</v>
      </c>
      <c r="R549" s="33">
        <v>243944</v>
      </c>
      <c r="S549" s="33">
        <v>1335.89</v>
      </c>
      <c r="T549" s="33">
        <v>12.5</v>
      </c>
      <c r="U549" s="33">
        <v>5</v>
      </c>
      <c r="V549" s="33">
        <v>2.5</v>
      </c>
    </row>
    <row r="550" spans="1:22" x14ac:dyDescent="0.25">
      <c r="A550" s="34">
        <v>546</v>
      </c>
      <c r="B550" s="35">
        <v>40367</v>
      </c>
      <c r="C550" s="36">
        <v>2</v>
      </c>
      <c r="D550" s="36">
        <v>3</v>
      </c>
      <c r="E550" s="36">
        <v>4</v>
      </c>
      <c r="F550" s="36">
        <v>5</v>
      </c>
      <c r="G550" s="36">
        <v>8</v>
      </c>
      <c r="H550" s="36">
        <v>9</v>
      </c>
      <c r="I550" s="36">
        <v>10</v>
      </c>
      <c r="J550" s="36">
        <v>11</v>
      </c>
      <c r="K550" s="36">
        <v>12</v>
      </c>
      <c r="L550" s="36">
        <v>13</v>
      </c>
      <c r="M550" s="36">
        <v>17</v>
      </c>
      <c r="N550" s="36">
        <v>18</v>
      </c>
      <c r="O550" s="36">
        <v>19</v>
      </c>
      <c r="P550" s="36">
        <v>21</v>
      </c>
      <c r="Q550" s="36">
        <v>23</v>
      </c>
      <c r="R550" s="37">
        <v>99495.51</v>
      </c>
      <c r="S550" s="37">
        <v>447.25</v>
      </c>
      <c r="T550" s="37">
        <v>12.5</v>
      </c>
      <c r="U550" s="37">
        <v>5</v>
      </c>
      <c r="V550" s="37">
        <v>2.5</v>
      </c>
    </row>
    <row r="551" spans="1:22" x14ac:dyDescent="0.25">
      <c r="A551" s="30">
        <v>547</v>
      </c>
      <c r="B551" s="31">
        <v>40371</v>
      </c>
      <c r="C551" s="32">
        <v>1</v>
      </c>
      <c r="D551" s="32">
        <v>2</v>
      </c>
      <c r="E551" s="32">
        <v>4</v>
      </c>
      <c r="F551" s="32">
        <v>5</v>
      </c>
      <c r="G551" s="32">
        <v>6</v>
      </c>
      <c r="H551" s="32">
        <v>9</v>
      </c>
      <c r="I551" s="32">
        <v>10</v>
      </c>
      <c r="J551" s="32">
        <v>12</v>
      </c>
      <c r="K551" s="32">
        <v>14</v>
      </c>
      <c r="L551" s="32">
        <v>16</v>
      </c>
      <c r="M551" s="32">
        <v>17</v>
      </c>
      <c r="N551" s="32">
        <v>19</v>
      </c>
      <c r="O551" s="32">
        <v>20</v>
      </c>
      <c r="P551" s="32">
        <v>24</v>
      </c>
      <c r="Q551" s="32">
        <v>25</v>
      </c>
      <c r="R551" s="33">
        <v>364055.2</v>
      </c>
      <c r="S551" s="33">
        <v>1188.75</v>
      </c>
      <c r="T551" s="33">
        <v>12.5</v>
      </c>
      <c r="U551" s="33">
        <v>5</v>
      </c>
      <c r="V551" s="33">
        <v>2.5</v>
      </c>
    </row>
    <row r="552" spans="1:22" x14ac:dyDescent="0.25">
      <c r="A552" s="34">
        <v>548</v>
      </c>
      <c r="B552" s="35">
        <v>40374</v>
      </c>
      <c r="C552" s="36">
        <v>1</v>
      </c>
      <c r="D552" s="36">
        <v>2</v>
      </c>
      <c r="E552" s="36">
        <v>3</v>
      </c>
      <c r="F552" s="36">
        <v>4</v>
      </c>
      <c r="G552" s="36">
        <v>5</v>
      </c>
      <c r="H552" s="36">
        <v>6</v>
      </c>
      <c r="I552" s="36">
        <v>7</v>
      </c>
      <c r="J552" s="36">
        <v>8</v>
      </c>
      <c r="K552" s="36">
        <v>9</v>
      </c>
      <c r="L552" s="36">
        <v>13</v>
      </c>
      <c r="M552" s="36">
        <v>14</v>
      </c>
      <c r="N552" s="36">
        <v>17</v>
      </c>
      <c r="O552" s="36">
        <v>20</v>
      </c>
      <c r="P552" s="36">
        <v>23</v>
      </c>
      <c r="Q552" s="36">
        <v>25</v>
      </c>
      <c r="R552" s="37">
        <v>511311.21</v>
      </c>
      <c r="S552" s="37">
        <v>1317.44</v>
      </c>
      <c r="T552" s="37">
        <v>12.5</v>
      </c>
      <c r="U552" s="37">
        <v>5</v>
      </c>
      <c r="V552" s="37">
        <v>2.5</v>
      </c>
    </row>
    <row r="553" spans="1:22" x14ac:dyDescent="0.25">
      <c r="A553" s="30">
        <v>549</v>
      </c>
      <c r="B553" s="31">
        <v>40378</v>
      </c>
      <c r="C553" s="32">
        <v>3</v>
      </c>
      <c r="D553" s="32">
        <v>4</v>
      </c>
      <c r="E553" s="32">
        <v>7</v>
      </c>
      <c r="F553" s="32">
        <v>9</v>
      </c>
      <c r="G553" s="32">
        <v>10</v>
      </c>
      <c r="H553" s="32">
        <v>11</v>
      </c>
      <c r="I553" s="32">
        <v>13</v>
      </c>
      <c r="J553" s="32">
        <v>14</v>
      </c>
      <c r="K553" s="32">
        <v>15</v>
      </c>
      <c r="L553" s="32">
        <v>16</v>
      </c>
      <c r="M553" s="32">
        <v>17</v>
      </c>
      <c r="N553" s="32">
        <v>20</v>
      </c>
      <c r="O553" s="32">
        <v>21</v>
      </c>
      <c r="P553" s="32">
        <v>22</v>
      </c>
      <c r="Q553" s="32">
        <v>23</v>
      </c>
      <c r="R553" s="33">
        <v>547465.82999999996</v>
      </c>
      <c r="S553" s="33">
        <v>1364.12</v>
      </c>
      <c r="T553" s="33">
        <v>12.5</v>
      </c>
      <c r="U553" s="33">
        <v>5</v>
      </c>
      <c r="V553" s="33">
        <v>2.5</v>
      </c>
    </row>
    <row r="554" spans="1:22" x14ac:dyDescent="0.25">
      <c r="A554" s="34">
        <v>550</v>
      </c>
      <c r="B554" s="35">
        <v>40381</v>
      </c>
      <c r="C554" s="36">
        <v>1</v>
      </c>
      <c r="D554" s="36">
        <v>5</v>
      </c>
      <c r="E554" s="36">
        <v>6</v>
      </c>
      <c r="F554" s="36">
        <v>7</v>
      </c>
      <c r="G554" s="36">
        <v>9</v>
      </c>
      <c r="H554" s="36">
        <v>10</v>
      </c>
      <c r="I554" s="36">
        <v>11</v>
      </c>
      <c r="J554" s="36">
        <v>13</v>
      </c>
      <c r="K554" s="36">
        <v>14</v>
      </c>
      <c r="L554" s="36">
        <v>16</v>
      </c>
      <c r="M554" s="36">
        <v>17</v>
      </c>
      <c r="N554" s="36">
        <v>18</v>
      </c>
      <c r="O554" s="36">
        <v>20</v>
      </c>
      <c r="P554" s="36">
        <v>21</v>
      </c>
      <c r="Q554" s="36">
        <v>22</v>
      </c>
      <c r="R554" s="37">
        <v>0</v>
      </c>
      <c r="S554" s="37">
        <v>2128.59</v>
      </c>
      <c r="T554" s="37">
        <v>12.5</v>
      </c>
      <c r="U554" s="37">
        <v>5</v>
      </c>
      <c r="V554" s="37">
        <v>2.5</v>
      </c>
    </row>
    <row r="555" spans="1:22" x14ac:dyDescent="0.25">
      <c r="A555" s="30">
        <v>551</v>
      </c>
      <c r="B555" s="31">
        <v>40385</v>
      </c>
      <c r="C555" s="32">
        <v>3</v>
      </c>
      <c r="D555" s="32">
        <v>7</v>
      </c>
      <c r="E555" s="32">
        <v>8</v>
      </c>
      <c r="F555" s="32">
        <v>10</v>
      </c>
      <c r="G555" s="32">
        <v>12</v>
      </c>
      <c r="H555" s="32">
        <v>13</v>
      </c>
      <c r="I555" s="32">
        <v>14</v>
      </c>
      <c r="J555" s="32">
        <v>16</v>
      </c>
      <c r="K555" s="32">
        <v>17</v>
      </c>
      <c r="L555" s="32">
        <v>18</v>
      </c>
      <c r="M555" s="32">
        <v>19</v>
      </c>
      <c r="N555" s="32">
        <v>20</v>
      </c>
      <c r="O555" s="32">
        <v>21</v>
      </c>
      <c r="P555" s="32">
        <v>22</v>
      </c>
      <c r="Q555" s="32">
        <v>24</v>
      </c>
      <c r="R555" s="33">
        <v>1006624.34</v>
      </c>
      <c r="S555" s="33">
        <v>1842.71</v>
      </c>
      <c r="T555" s="33">
        <v>12.5</v>
      </c>
      <c r="U555" s="33">
        <v>5</v>
      </c>
      <c r="V555" s="33">
        <v>2.5</v>
      </c>
    </row>
    <row r="556" spans="1:22" x14ac:dyDescent="0.25">
      <c r="A556" s="34">
        <v>552</v>
      </c>
      <c r="B556" s="35">
        <v>40388</v>
      </c>
      <c r="C556" s="36">
        <v>1</v>
      </c>
      <c r="D556" s="36">
        <v>3</v>
      </c>
      <c r="E556" s="36">
        <v>4</v>
      </c>
      <c r="F556" s="36">
        <v>5</v>
      </c>
      <c r="G556" s="36">
        <v>6</v>
      </c>
      <c r="H556" s="36">
        <v>8</v>
      </c>
      <c r="I556" s="36">
        <v>10</v>
      </c>
      <c r="J556" s="36">
        <v>12</v>
      </c>
      <c r="K556" s="36">
        <v>13</v>
      </c>
      <c r="L556" s="36">
        <v>17</v>
      </c>
      <c r="M556" s="36">
        <v>20</v>
      </c>
      <c r="N556" s="36">
        <v>22</v>
      </c>
      <c r="O556" s="36">
        <v>23</v>
      </c>
      <c r="P556" s="36">
        <v>24</v>
      </c>
      <c r="Q556" s="36">
        <v>25</v>
      </c>
      <c r="R556" s="37">
        <v>300996.01</v>
      </c>
      <c r="S556" s="37">
        <v>1207.8499999999999</v>
      </c>
      <c r="T556" s="37">
        <v>12.5</v>
      </c>
      <c r="U556" s="37">
        <v>5</v>
      </c>
      <c r="V556" s="37">
        <v>2.5</v>
      </c>
    </row>
    <row r="557" spans="1:22" x14ac:dyDescent="0.25">
      <c r="A557" s="30">
        <v>553</v>
      </c>
      <c r="B557" s="31">
        <v>40392</v>
      </c>
      <c r="C557" s="32">
        <v>4</v>
      </c>
      <c r="D557" s="32">
        <v>5</v>
      </c>
      <c r="E557" s="32">
        <v>7</v>
      </c>
      <c r="F557" s="32">
        <v>8</v>
      </c>
      <c r="G557" s="32">
        <v>9</v>
      </c>
      <c r="H557" s="32">
        <v>10</v>
      </c>
      <c r="I557" s="32">
        <v>12</v>
      </c>
      <c r="J557" s="32">
        <v>13</v>
      </c>
      <c r="K557" s="32">
        <v>14</v>
      </c>
      <c r="L557" s="32">
        <v>15</v>
      </c>
      <c r="M557" s="32">
        <v>17</v>
      </c>
      <c r="N557" s="32">
        <v>18</v>
      </c>
      <c r="O557" s="32">
        <v>21</v>
      </c>
      <c r="P557" s="32">
        <v>23</v>
      </c>
      <c r="Q557" s="32">
        <v>24</v>
      </c>
      <c r="R557" s="33">
        <v>236490.57</v>
      </c>
      <c r="S557" s="33">
        <v>1101.6600000000001</v>
      </c>
      <c r="T557" s="33">
        <v>12.5</v>
      </c>
      <c r="U557" s="33">
        <v>5</v>
      </c>
      <c r="V557" s="33">
        <v>2.5</v>
      </c>
    </row>
    <row r="558" spans="1:22" x14ac:dyDescent="0.25">
      <c r="A558" s="34">
        <v>554</v>
      </c>
      <c r="B558" s="35">
        <v>40395</v>
      </c>
      <c r="C558" s="36">
        <v>1</v>
      </c>
      <c r="D558" s="36">
        <v>2</v>
      </c>
      <c r="E558" s="36">
        <v>3</v>
      </c>
      <c r="F558" s="36">
        <v>4</v>
      </c>
      <c r="G558" s="36">
        <v>6</v>
      </c>
      <c r="H558" s="36">
        <v>9</v>
      </c>
      <c r="I558" s="36">
        <v>13</v>
      </c>
      <c r="J558" s="36">
        <v>14</v>
      </c>
      <c r="K558" s="36">
        <v>17</v>
      </c>
      <c r="L558" s="36">
        <v>19</v>
      </c>
      <c r="M558" s="36">
        <v>20</v>
      </c>
      <c r="N558" s="36">
        <v>21</v>
      </c>
      <c r="O558" s="36">
        <v>22</v>
      </c>
      <c r="P558" s="36">
        <v>24</v>
      </c>
      <c r="Q558" s="36">
        <v>25</v>
      </c>
      <c r="R558" s="37">
        <v>808008</v>
      </c>
      <c r="S558" s="37">
        <v>1074.26</v>
      </c>
      <c r="T558" s="37">
        <v>12.5</v>
      </c>
      <c r="U558" s="37">
        <v>5</v>
      </c>
      <c r="V558" s="37">
        <v>2.5</v>
      </c>
    </row>
    <row r="559" spans="1:22" x14ac:dyDescent="0.25">
      <c r="A559" s="30">
        <v>555</v>
      </c>
      <c r="B559" s="31">
        <v>40399</v>
      </c>
      <c r="C559" s="32">
        <v>1</v>
      </c>
      <c r="D559" s="32">
        <v>2</v>
      </c>
      <c r="E559" s="32">
        <v>6</v>
      </c>
      <c r="F559" s="32">
        <v>7</v>
      </c>
      <c r="G559" s="32">
        <v>8</v>
      </c>
      <c r="H559" s="32">
        <v>9</v>
      </c>
      <c r="I559" s="32">
        <v>10</v>
      </c>
      <c r="J559" s="32">
        <v>12</v>
      </c>
      <c r="K559" s="32">
        <v>14</v>
      </c>
      <c r="L559" s="32">
        <v>16</v>
      </c>
      <c r="M559" s="32">
        <v>17</v>
      </c>
      <c r="N559" s="32">
        <v>18</v>
      </c>
      <c r="O559" s="32">
        <v>20</v>
      </c>
      <c r="P559" s="32">
        <v>23</v>
      </c>
      <c r="Q559" s="32">
        <v>24</v>
      </c>
      <c r="R559" s="33">
        <v>934301.32</v>
      </c>
      <c r="S559" s="33">
        <v>2182.1</v>
      </c>
      <c r="T559" s="33">
        <v>12.5</v>
      </c>
      <c r="U559" s="33">
        <v>5</v>
      </c>
      <c r="V559" s="33">
        <v>2.5</v>
      </c>
    </row>
    <row r="560" spans="1:22" x14ac:dyDescent="0.25">
      <c r="A560" s="34">
        <v>556</v>
      </c>
      <c r="B560" s="35">
        <v>40402</v>
      </c>
      <c r="C560" s="36">
        <v>1</v>
      </c>
      <c r="D560" s="36">
        <v>4</v>
      </c>
      <c r="E560" s="36">
        <v>8</v>
      </c>
      <c r="F560" s="36">
        <v>9</v>
      </c>
      <c r="G560" s="36">
        <v>11</v>
      </c>
      <c r="H560" s="36">
        <v>13</v>
      </c>
      <c r="I560" s="36">
        <v>14</v>
      </c>
      <c r="J560" s="36">
        <v>16</v>
      </c>
      <c r="K560" s="36">
        <v>17</v>
      </c>
      <c r="L560" s="36">
        <v>18</v>
      </c>
      <c r="M560" s="36">
        <v>20</v>
      </c>
      <c r="N560" s="36">
        <v>22</v>
      </c>
      <c r="O560" s="36">
        <v>23</v>
      </c>
      <c r="P560" s="36">
        <v>24</v>
      </c>
      <c r="Q560" s="36">
        <v>25</v>
      </c>
      <c r="R560" s="37">
        <v>1649889.5</v>
      </c>
      <c r="S560" s="37">
        <v>1724.62</v>
      </c>
      <c r="T560" s="37">
        <v>12.5</v>
      </c>
      <c r="U560" s="37">
        <v>5</v>
      </c>
      <c r="V560" s="37">
        <v>2.5</v>
      </c>
    </row>
    <row r="561" spans="1:22" x14ac:dyDescent="0.25">
      <c r="A561" s="30">
        <v>557</v>
      </c>
      <c r="B561" s="31">
        <v>40406</v>
      </c>
      <c r="C561" s="32">
        <v>1</v>
      </c>
      <c r="D561" s="32">
        <v>5</v>
      </c>
      <c r="E561" s="32">
        <v>7</v>
      </c>
      <c r="F561" s="32">
        <v>8</v>
      </c>
      <c r="G561" s="32">
        <v>9</v>
      </c>
      <c r="H561" s="32">
        <v>10</v>
      </c>
      <c r="I561" s="32">
        <v>12</v>
      </c>
      <c r="J561" s="32">
        <v>14</v>
      </c>
      <c r="K561" s="32">
        <v>15</v>
      </c>
      <c r="L561" s="32">
        <v>17</v>
      </c>
      <c r="M561" s="32">
        <v>18</v>
      </c>
      <c r="N561" s="32">
        <v>19</v>
      </c>
      <c r="O561" s="32">
        <v>20</v>
      </c>
      <c r="P561" s="32">
        <v>21</v>
      </c>
      <c r="Q561" s="32">
        <v>23</v>
      </c>
      <c r="R561" s="33">
        <v>190268.59</v>
      </c>
      <c r="S561" s="33">
        <v>1082.3699999999999</v>
      </c>
      <c r="T561" s="33">
        <v>12.5</v>
      </c>
      <c r="U561" s="33">
        <v>5</v>
      </c>
      <c r="V561" s="33">
        <v>2.5</v>
      </c>
    </row>
    <row r="562" spans="1:22" x14ac:dyDescent="0.25">
      <c r="A562" s="34">
        <v>558</v>
      </c>
      <c r="B562" s="35">
        <v>40409</v>
      </c>
      <c r="C562" s="36">
        <v>1</v>
      </c>
      <c r="D562" s="36">
        <v>3</v>
      </c>
      <c r="E562" s="36">
        <v>4</v>
      </c>
      <c r="F562" s="36">
        <v>5</v>
      </c>
      <c r="G562" s="36">
        <v>7</v>
      </c>
      <c r="H562" s="36">
        <v>10</v>
      </c>
      <c r="I562" s="36">
        <v>12</v>
      </c>
      <c r="J562" s="36">
        <v>14</v>
      </c>
      <c r="K562" s="36">
        <v>17</v>
      </c>
      <c r="L562" s="36">
        <v>18</v>
      </c>
      <c r="M562" s="36">
        <v>20</v>
      </c>
      <c r="N562" s="36">
        <v>21</v>
      </c>
      <c r="O562" s="36">
        <v>22</v>
      </c>
      <c r="P562" s="36">
        <v>24</v>
      </c>
      <c r="Q562" s="36">
        <v>25</v>
      </c>
      <c r="R562" s="37">
        <v>363422.6</v>
      </c>
      <c r="S562" s="37">
        <v>1113.9100000000001</v>
      </c>
      <c r="T562" s="37">
        <v>12.5</v>
      </c>
      <c r="U562" s="37">
        <v>5</v>
      </c>
      <c r="V562" s="37">
        <v>2.5</v>
      </c>
    </row>
    <row r="563" spans="1:22" x14ac:dyDescent="0.25">
      <c r="A563" s="30">
        <v>559</v>
      </c>
      <c r="B563" s="31">
        <v>40413</v>
      </c>
      <c r="C563" s="32">
        <v>1</v>
      </c>
      <c r="D563" s="32">
        <v>2</v>
      </c>
      <c r="E563" s="32">
        <v>5</v>
      </c>
      <c r="F563" s="32">
        <v>7</v>
      </c>
      <c r="G563" s="32">
        <v>9</v>
      </c>
      <c r="H563" s="32">
        <v>10</v>
      </c>
      <c r="I563" s="32">
        <v>11</v>
      </c>
      <c r="J563" s="32">
        <v>13</v>
      </c>
      <c r="K563" s="32">
        <v>14</v>
      </c>
      <c r="L563" s="32">
        <v>16</v>
      </c>
      <c r="M563" s="32">
        <v>19</v>
      </c>
      <c r="N563" s="32">
        <v>20</v>
      </c>
      <c r="O563" s="32">
        <v>21</v>
      </c>
      <c r="P563" s="32">
        <v>22</v>
      </c>
      <c r="Q563" s="32">
        <v>23</v>
      </c>
      <c r="R563" s="33">
        <v>201461.22</v>
      </c>
      <c r="S563" s="33">
        <v>1438.4</v>
      </c>
      <c r="T563" s="33">
        <v>12.5</v>
      </c>
      <c r="U563" s="33">
        <v>5</v>
      </c>
      <c r="V563" s="33">
        <v>2.5</v>
      </c>
    </row>
    <row r="564" spans="1:22" x14ac:dyDescent="0.25">
      <c r="A564" s="34">
        <v>560</v>
      </c>
      <c r="B564" s="35">
        <v>40416</v>
      </c>
      <c r="C564" s="36">
        <v>1</v>
      </c>
      <c r="D564" s="36">
        <v>2</v>
      </c>
      <c r="E564" s="36">
        <v>4</v>
      </c>
      <c r="F564" s="36">
        <v>9</v>
      </c>
      <c r="G564" s="36">
        <v>10</v>
      </c>
      <c r="H564" s="36">
        <v>12</v>
      </c>
      <c r="I564" s="36">
        <v>14</v>
      </c>
      <c r="J564" s="36">
        <v>17</v>
      </c>
      <c r="K564" s="36">
        <v>18</v>
      </c>
      <c r="L564" s="36">
        <v>19</v>
      </c>
      <c r="M564" s="36">
        <v>20</v>
      </c>
      <c r="N564" s="36">
        <v>21</v>
      </c>
      <c r="O564" s="36">
        <v>23</v>
      </c>
      <c r="P564" s="36">
        <v>24</v>
      </c>
      <c r="Q564" s="36">
        <v>25</v>
      </c>
      <c r="R564" s="37">
        <v>314489.59000000003</v>
      </c>
      <c r="S564" s="37">
        <v>1275.1300000000001</v>
      </c>
      <c r="T564" s="37">
        <v>12.5</v>
      </c>
      <c r="U564" s="37">
        <v>5</v>
      </c>
      <c r="V564" s="37">
        <v>2.5</v>
      </c>
    </row>
    <row r="565" spans="1:22" x14ac:dyDescent="0.25">
      <c r="A565" s="30">
        <v>561</v>
      </c>
      <c r="B565" s="31">
        <v>40420</v>
      </c>
      <c r="C565" s="32">
        <v>2</v>
      </c>
      <c r="D565" s="32">
        <v>3</v>
      </c>
      <c r="E565" s="32">
        <v>4</v>
      </c>
      <c r="F565" s="32">
        <v>6</v>
      </c>
      <c r="G565" s="32">
        <v>7</v>
      </c>
      <c r="H565" s="32">
        <v>9</v>
      </c>
      <c r="I565" s="32">
        <v>10</v>
      </c>
      <c r="J565" s="32">
        <v>11</v>
      </c>
      <c r="K565" s="32">
        <v>12</v>
      </c>
      <c r="L565" s="32">
        <v>13</v>
      </c>
      <c r="M565" s="32">
        <v>15</v>
      </c>
      <c r="N565" s="32">
        <v>17</v>
      </c>
      <c r="O565" s="32">
        <v>18</v>
      </c>
      <c r="P565" s="32">
        <v>20</v>
      </c>
      <c r="Q565" s="32">
        <v>21</v>
      </c>
      <c r="R565" s="33">
        <v>755984.07</v>
      </c>
      <c r="S565" s="33">
        <v>1294.67</v>
      </c>
      <c r="T565" s="33">
        <v>12.5</v>
      </c>
      <c r="U565" s="33">
        <v>5</v>
      </c>
      <c r="V565" s="33">
        <v>2.5</v>
      </c>
    </row>
    <row r="566" spans="1:22" x14ac:dyDescent="0.25">
      <c r="A566" s="34">
        <v>562</v>
      </c>
      <c r="B566" s="35">
        <v>40423</v>
      </c>
      <c r="C566" s="36">
        <v>1</v>
      </c>
      <c r="D566" s="36">
        <v>2</v>
      </c>
      <c r="E566" s="36">
        <v>3</v>
      </c>
      <c r="F566" s="36">
        <v>5</v>
      </c>
      <c r="G566" s="36">
        <v>7</v>
      </c>
      <c r="H566" s="36">
        <v>8</v>
      </c>
      <c r="I566" s="36">
        <v>13</v>
      </c>
      <c r="J566" s="36">
        <v>14</v>
      </c>
      <c r="K566" s="36">
        <v>16</v>
      </c>
      <c r="L566" s="36">
        <v>18</v>
      </c>
      <c r="M566" s="36">
        <v>19</v>
      </c>
      <c r="N566" s="36">
        <v>20</v>
      </c>
      <c r="O566" s="36">
        <v>21</v>
      </c>
      <c r="P566" s="36">
        <v>22</v>
      </c>
      <c r="Q566" s="36">
        <v>24</v>
      </c>
      <c r="R566" s="37">
        <v>0</v>
      </c>
      <c r="S566" s="37">
        <v>1683.32</v>
      </c>
      <c r="T566" s="37">
        <v>12.5</v>
      </c>
      <c r="U566" s="37">
        <v>5</v>
      </c>
      <c r="V566" s="37">
        <v>2.5</v>
      </c>
    </row>
    <row r="567" spans="1:22" x14ac:dyDescent="0.25">
      <c r="A567" s="30">
        <v>563</v>
      </c>
      <c r="B567" s="31">
        <v>40427</v>
      </c>
      <c r="C567" s="32">
        <v>1</v>
      </c>
      <c r="D567" s="32">
        <v>3</v>
      </c>
      <c r="E567" s="32">
        <v>4</v>
      </c>
      <c r="F567" s="32">
        <v>5</v>
      </c>
      <c r="G567" s="32">
        <v>6</v>
      </c>
      <c r="H567" s="32">
        <v>7</v>
      </c>
      <c r="I567" s="32">
        <v>9</v>
      </c>
      <c r="J567" s="32">
        <v>11</v>
      </c>
      <c r="K567" s="32">
        <v>12</v>
      </c>
      <c r="L567" s="32">
        <v>16</v>
      </c>
      <c r="M567" s="32">
        <v>19</v>
      </c>
      <c r="N567" s="32">
        <v>20</v>
      </c>
      <c r="O567" s="32">
        <v>22</v>
      </c>
      <c r="P567" s="32">
        <v>23</v>
      </c>
      <c r="Q567" s="32">
        <v>24</v>
      </c>
      <c r="R567" s="33">
        <v>3849193.68</v>
      </c>
      <c r="S567" s="33">
        <v>1698.66</v>
      </c>
      <c r="T567" s="33">
        <v>12.5</v>
      </c>
      <c r="U567" s="33">
        <v>5</v>
      </c>
      <c r="V567" s="33">
        <v>2.5</v>
      </c>
    </row>
    <row r="568" spans="1:22" x14ac:dyDescent="0.25">
      <c r="A568" s="34">
        <v>564</v>
      </c>
      <c r="B568" s="35">
        <v>40430</v>
      </c>
      <c r="C568" s="36">
        <v>1</v>
      </c>
      <c r="D568" s="36">
        <v>2</v>
      </c>
      <c r="E568" s="36">
        <v>3</v>
      </c>
      <c r="F568" s="36">
        <v>4</v>
      </c>
      <c r="G568" s="36">
        <v>7</v>
      </c>
      <c r="H568" s="36">
        <v>9</v>
      </c>
      <c r="I568" s="36">
        <v>12</v>
      </c>
      <c r="J568" s="36">
        <v>14</v>
      </c>
      <c r="K568" s="36">
        <v>15</v>
      </c>
      <c r="L568" s="36">
        <v>17</v>
      </c>
      <c r="M568" s="36">
        <v>19</v>
      </c>
      <c r="N568" s="36">
        <v>20</v>
      </c>
      <c r="O568" s="36">
        <v>21</v>
      </c>
      <c r="P568" s="36">
        <v>23</v>
      </c>
      <c r="Q568" s="36">
        <v>24</v>
      </c>
      <c r="R568" s="37">
        <v>174322.76</v>
      </c>
      <c r="S568" s="37">
        <v>431.51</v>
      </c>
      <c r="T568" s="37">
        <v>12.5</v>
      </c>
      <c r="U568" s="37">
        <v>5</v>
      </c>
      <c r="V568" s="37">
        <v>2.5</v>
      </c>
    </row>
    <row r="569" spans="1:22" x14ac:dyDescent="0.25">
      <c r="A569" s="30">
        <v>565</v>
      </c>
      <c r="B569" s="31">
        <v>40434</v>
      </c>
      <c r="C569" s="32">
        <v>1</v>
      </c>
      <c r="D569" s="32">
        <v>4</v>
      </c>
      <c r="E569" s="32">
        <v>6</v>
      </c>
      <c r="F569" s="32">
        <v>7</v>
      </c>
      <c r="G569" s="32">
        <v>9</v>
      </c>
      <c r="H569" s="32">
        <v>10</v>
      </c>
      <c r="I569" s="32">
        <v>12</v>
      </c>
      <c r="J569" s="32">
        <v>15</v>
      </c>
      <c r="K569" s="32">
        <v>17</v>
      </c>
      <c r="L569" s="32">
        <v>18</v>
      </c>
      <c r="M569" s="32">
        <v>19</v>
      </c>
      <c r="N569" s="32">
        <v>20</v>
      </c>
      <c r="O569" s="32">
        <v>21</v>
      </c>
      <c r="P569" s="32">
        <v>23</v>
      </c>
      <c r="Q569" s="32">
        <v>24</v>
      </c>
      <c r="R569" s="33">
        <v>387484.25</v>
      </c>
      <c r="S569" s="33">
        <v>1363.42</v>
      </c>
      <c r="T569" s="33">
        <v>12.5</v>
      </c>
      <c r="U569" s="33">
        <v>5</v>
      </c>
      <c r="V569" s="33">
        <v>2.5</v>
      </c>
    </row>
    <row r="570" spans="1:22" x14ac:dyDescent="0.25">
      <c r="A570" s="34">
        <v>566</v>
      </c>
      <c r="B570" s="35">
        <v>40437</v>
      </c>
      <c r="C570" s="36">
        <v>1</v>
      </c>
      <c r="D570" s="36">
        <v>3</v>
      </c>
      <c r="E570" s="36">
        <v>4</v>
      </c>
      <c r="F570" s="36">
        <v>5</v>
      </c>
      <c r="G570" s="36">
        <v>7</v>
      </c>
      <c r="H570" s="36">
        <v>9</v>
      </c>
      <c r="I570" s="36">
        <v>10</v>
      </c>
      <c r="J570" s="36">
        <v>11</v>
      </c>
      <c r="K570" s="36">
        <v>14</v>
      </c>
      <c r="L570" s="36">
        <v>15</v>
      </c>
      <c r="M570" s="36">
        <v>16</v>
      </c>
      <c r="N570" s="36">
        <v>17</v>
      </c>
      <c r="O570" s="36">
        <v>19</v>
      </c>
      <c r="P570" s="36">
        <v>20</v>
      </c>
      <c r="Q570" s="36">
        <v>21</v>
      </c>
      <c r="R570" s="37">
        <v>1442873.72</v>
      </c>
      <c r="S570" s="37">
        <v>1479.71</v>
      </c>
      <c r="T570" s="37">
        <v>12.5</v>
      </c>
      <c r="U570" s="37">
        <v>5</v>
      </c>
      <c r="V570" s="37">
        <v>2.5</v>
      </c>
    </row>
    <row r="571" spans="1:22" x14ac:dyDescent="0.25">
      <c r="A571" s="30">
        <v>567</v>
      </c>
      <c r="B571" s="31">
        <v>40441</v>
      </c>
      <c r="C571" s="32">
        <v>1</v>
      </c>
      <c r="D571" s="32">
        <v>2</v>
      </c>
      <c r="E571" s="32">
        <v>5</v>
      </c>
      <c r="F571" s="32">
        <v>7</v>
      </c>
      <c r="G571" s="32">
        <v>8</v>
      </c>
      <c r="H571" s="32">
        <v>9</v>
      </c>
      <c r="I571" s="32">
        <v>10</v>
      </c>
      <c r="J571" s="32">
        <v>12</v>
      </c>
      <c r="K571" s="32">
        <v>13</v>
      </c>
      <c r="L571" s="32">
        <v>14</v>
      </c>
      <c r="M571" s="32">
        <v>15</v>
      </c>
      <c r="N571" s="32">
        <v>17</v>
      </c>
      <c r="O571" s="32">
        <v>21</v>
      </c>
      <c r="P571" s="32">
        <v>24</v>
      </c>
      <c r="Q571" s="32">
        <v>25</v>
      </c>
      <c r="R571" s="33">
        <v>1396811.92</v>
      </c>
      <c r="S571" s="33">
        <v>1236.8499999999999</v>
      </c>
      <c r="T571" s="33">
        <v>12.5</v>
      </c>
      <c r="U571" s="33">
        <v>5</v>
      </c>
      <c r="V571" s="33">
        <v>2.5</v>
      </c>
    </row>
    <row r="572" spans="1:22" x14ac:dyDescent="0.25">
      <c r="A572" s="34">
        <v>568</v>
      </c>
      <c r="B572" s="35">
        <v>40444</v>
      </c>
      <c r="C572" s="36">
        <v>1</v>
      </c>
      <c r="D572" s="36">
        <v>2</v>
      </c>
      <c r="E572" s="36">
        <v>4</v>
      </c>
      <c r="F572" s="36">
        <v>5</v>
      </c>
      <c r="G572" s="36">
        <v>6</v>
      </c>
      <c r="H572" s="36">
        <v>7</v>
      </c>
      <c r="I572" s="36">
        <v>8</v>
      </c>
      <c r="J572" s="36">
        <v>9</v>
      </c>
      <c r="K572" s="36">
        <v>13</v>
      </c>
      <c r="L572" s="36">
        <v>15</v>
      </c>
      <c r="M572" s="36">
        <v>16</v>
      </c>
      <c r="N572" s="36">
        <v>17</v>
      </c>
      <c r="O572" s="36">
        <v>18</v>
      </c>
      <c r="P572" s="36">
        <v>20</v>
      </c>
      <c r="Q572" s="36">
        <v>21</v>
      </c>
      <c r="R572" s="37">
        <v>945550.01</v>
      </c>
      <c r="S572" s="37">
        <v>2738.08</v>
      </c>
      <c r="T572" s="37">
        <v>12.5</v>
      </c>
      <c r="U572" s="37">
        <v>5</v>
      </c>
      <c r="V572" s="37">
        <v>2.5</v>
      </c>
    </row>
    <row r="573" spans="1:22" x14ac:dyDescent="0.25">
      <c r="A573" s="30">
        <v>569</v>
      </c>
      <c r="B573" s="31">
        <v>40448</v>
      </c>
      <c r="C573" s="32">
        <v>1</v>
      </c>
      <c r="D573" s="32">
        <v>2</v>
      </c>
      <c r="E573" s="32">
        <v>6</v>
      </c>
      <c r="F573" s="32">
        <v>7</v>
      </c>
      <c r="G573" s="32">
        <v>8</v>
      </c>
      <c r="H573" s="32">
        <v>12</v>
      </c>
      <c r="I573" s="32">
        <v>13</v>
      </c>
      <c r="J573" s="32">
        <v>16</v>
      </c>
      <c r="K573" s="32">
        <v>17</v>
      </c>
      <c r="L573" s="32">
        <v>18</v>
      </c>
      <c r="M573" s="32">
        <v>19</v>
      </c>
      <c r="N573" s="32">
        <v>20</v>
      </c>
      <c r="O573" s="32">
        <v>22</v>
      </c>
      <c r="P573" s="32">
        <v>24</v>
      </c>
      <c r="Q573" s="32">
        <v>25</v>
      </c>
      <c r="R573" s="33">
        <v>649261.12</v>
      </c>
      <c r="S573" s="33">
        <v>1968.78</v>
      </c>
      <c r="T573" s="33">
        <v>12.5</v>
      </c>
      <c r="U573" s="33">
        <v>5</v>
      </c>
      <c r="V573" s="33">
        <v>2.5</v>
      </c>
    </row>
    <row r="574" spans="1:22" x14ac:dyDescent="0.25">
      <c r="A574" s="34">
        <v>570</v>
      </c>
      <c r="B574" s="35">
        <v>40451</v>
      </c>
      <c r="C574" s="36">
        <v>1</v>
      </c>
      <c r="D574" s="36">
        <v>2</v>
      </c>
      <c r="E574" s="36">
        <v>3</v>
      </c>
      <c r="F574" s="36">
        <v>4</v>
      </c>
      <c r="G574" s="36">
        <v>5</v>
      </c>
      <c r="H574" s="36">
        <v>10</v>
      </c>
      <c r="I574" s="36">
        <v>12</v>
      </c>
      <c r="J574" s="36">
        <v>14</v>
      </c>
      <c r="K574" s="36">
        <v>15</v>
      </c>
      <c r="L574" s="36">
        <v>18</v>
      </c>
      <c r="M574" s="36">
        <v>19</v>
      </c>
      <c r="N574" s="36">
        <v>20</v>
      </c>
      <c r="O574" s="36">
        <v>21</v>
      </c>
      <c r="P574" s="36">
        <v>22</v>
      </c>
      <c r="Q574" s="36">
        <v>23</v>
      </c>
      <c r="R574" s="37">
        <v>340385.74</v>
      </c>
      <c r="S574" s="37">
        <v>860.44</v>
      </c>
      <c r="T574" s="37">
        <v>12.5</v>
      </c>
      <c r="U574" s="37">
        <v>5</v>
      </c>
      <c r="V574" s="37">
        <v>2.5</v>
      </c>
    </row>
    <row r="575" spans="1:22" x14ac:dyDescent="0.25">
      <c r="A575" s="30">
        <v>571</v>
      </c>
      <c r="B575" s="31">
        <v>40455</v>
      </c>
      <c r="C575" s="32">
        <v>3</v>
      </c>
      <c r="D575" s="32">
        <v>4</v>
      </c>
      <c r="E575" s="32">
        <v>5</v>
      </c>
      <c r="F575" s="32">
        <v>6</v>
      </c>
      <c r="G575" s="32">
        <v>7</v>
      </c>
      <c r="H575" s="32">
        <v>11</v>
      </c>
      <c r="I575" s="32">
        <v>12</v>
      </c>
      <c r="J575" s="32">
        <v>15</v>
      </c>
      <c r="K575" s="32">
        <v>16</v>
      </c>
      <c r="L575" s="32">
        <v>18</v>
      </c>
      <c r="M575" s="32">
        <v>19</v>
      </c>
      <c r="N575" s="32">
        <v>20</v>
      </c>
      <c r="O575" s="32">
        <v>21</v>
      </c>
      <c r="P575" s="32">
        <v>24</v>
      </c>
      <c r="Q575" s="32">
        <v>25</v>
      </c>
      <c r="R575" s="33">
        <v>2000714.6</v>
      </c>
      <c r="S575" s="33">
        <v>2096.46</v>
      </c>
      <c r="T575" s="33">
        <v>12.5</v>
      </c>
      <c r="U575" s="33">
        <v>5</v>
      </c>
      <c r="V575" s="33">
        <v>2.5</v>
      </c>
    </row>
    <row r="576" spans="1:22" x14ac:dyDescent="0.25">
      <c r="A576" s="34">
        <v>572</v>
      </c>
      <c r="B576" s="35">
        <v>40458</v>
      </c>
      <c r="C576" s="36">
        <v>2</v>
      </c>
      <c r="D576" s="36">
        <v>5</v>
      </c>
      <c r="E576" s="36">
        <v>6</v>
      </c>
      <c r="F576" s="36">
        <v>8</v>
      </c>
      <c r="G576" s="36">
        <v>9</v>
      </c>
      <c r="H576" s="36">
        <v>10</v>
      </c>
      <c r="I576" s="36">
        <v>13</v>
      </c>
      <c r="J576" s="36">
        <v>14</v>
      </c>
      <c r="K576" s="36">
        <v>15</v>
      </c>
      <c r="L576" s="36">
        <v>16</v>
      </c>
      <c r="M576" s="36">
        <v>17</v>
      </c>
      <c r="N576" s="36">
        <v>19</v>
      </c>
      <c r="O576" s="36">
        <v>21</v>
      </c>
      <c r="P576" s="36">
        <v>22</v>
      </c>
      <c r="Q576" s="36">
        <v>24</v>
      </c>
      <c r="R576" s="37">
        <v>208278.57</v>
      </c>
      <c r="S576" s="37">
        <v>1329.79</v>
      </c>
      <c r="T576" s="37">
        <v>12.5</v>
      </c>
      <c r="U576" s="37">
        <v>5</v>
      </c>
      <c r="V576" s="37">
        <v>2.5</v>
      </c>
    </row>
    <row r="577" spans="1:22" x14ac:dyDescent="0.25">
      <c r="A577" s="30">
        <v>573</v>
      </c>
      <c r="B577" s="31">
        <v>40462</v>
      </c>
      <c r="C577" s="32">
        <v>1</v>
      </c>
      <c r="D577" s="32">
        <v>2</v>
      </c>
      <c r="E577" s="32">
        <v>3</v>
      </c>
      <c r="F577" s="32">
        <v>7</v>
      </c>
      <c r="G577" s="32">
        <v>10</v>
      </c>
      <c r="H577" s="32">
        <v>11</v>
      </c>
      <c r="I577" s="32">
        <v>12</v>
      </c>
      <c r="J577" s="32">
        <v>14</v>
      </c>
      <c r="K577" s="32">
        <v>16</v>
      </c>
      <c r="L577" s="32">
        <v>18</v>
      </c>
      <c r="M577" s="32">
        <v>20</v>
      </c>
      <c r="N577" s="32">
        <v>22</v>
      </c>
      <c r="O577" s="32">
        <v>23</v>
      </c>
      <c r="P577" s="32">
        <v>24</v>
      </c>
      <c r="Q577" s="32">
        <v>25</v>
      </c>
      <c r="R577" s="33">
        <v>144750.16</v>
      </c>
      <c r="S577" s="33">
        <v>1200.8399999999999</v>
      </c>
      <c r="T577" s="33">
        <v>12.5</v>
      </c>
      <c r="U577" s="33">
        <v>5</v>
      </c>
      <c r="V577" s="33">
        <v>2.5</v>
      </c>
    </row>
    <row r="578" spans="1:22" x14ac:dyDescent="0.25">
      <c r="A578" s="34">
        <v>574</v>
      </c>
      <c r="B578" s="35">
        <v>40465</v>
      </c>
      <c r="C578" s="36">
        <v>1</v>
      </c>
      <c r="D578" s="36">
        <v>5</v>
      </c>
      <c r="E578" s="36">
        <v>6</v>
      </c>
      <c r="F578" s="36">
        <v>11</v>
      </c>
      <c r="G578" s="36">
        <v>12</v>
      </c>
      <c r="H578" s="36">
        <v>13</v>
      </c>
      <c r="I578" s="36">
        <v>14</v>
      </c>
      <c r="J578" s="36">
        <v>16</v>
      </c>
      <c r="K578" s="36">
        <v>18</v>
      </c>
      <c r="L578" s="36">
        <v>19</v>
      </c>
      <c r="M578" s="36">
        <v>20</v>
      </c>
      <c r="N578" s="36">
        <v>21</v>
      </c>
      <c r="O578" s="36">
        <v>22</v>
      </c>
      <c r="P578" s="36">
        <v>23</v>
      </c>
      <c r="Q578" s="36">
        <v>25</v>
      </c>
      <c r="R578" s="37">
        <v>895020.07</v>
      </c>
      <c r="S578" s="37">
        <v>3250.68</v>
      </c>
      <c r="T578" s="37">
        <v>12.5</v>
      </c>
      <c r="U578" s="37">
        <v>5</v>
      </c>
      <c r="V578" s="37">
        <v>2.5</v>
      </c>
    </row>
    <row r="579" spans="1:22" x14ac:dyDescent="0.25">
      <c r="A579" s="30">
        <v>575</v>
      </c>
      <c r="B579" s="31">
        <v>40469</v>
      </c>
      <c r="C579" s="32">
        <v>3</v>
      </c>
      <c r="D579" s="32">
        <v>5</v>
      </c>
      <c r="E579" s="32">
        <v>8</v>
      </c>
      <c r="F579" s="32">
        <v>9</v>
      </c>
      <c r="G579" s="32">
        <v>10</v>
      </c>
      <c r="H579" s="32">
        <v>12</v>
      </c>
      <c r="I579" s="32">
        <v>13</v>
      </c>
      <c r="J579" s="32">
        <v>15</v>
      </c>
      <c r="K579" s="32">
        <v>16</v>
      </c>
      <c r="L579" s="32">
        <v>17</v>
      </c>
      <c r="M579" s="32">
        <v>18</v>
      </c>
      <c r="N579" s="32">
        <v>19</v>
      </c>
      <c r="O579" s="32">
        <v>21</v>
      </c>
      <c r="P579" s="32">
        <v>22</v>
      </c>
      <c r="Q579" s="32">
        <v>24</v>
      </c>
      <c r="R579" s="33">
        <v>488591.66</v>
      </c>
      <c r="S579" s="33">
        <v>1117.78</v>
      </c>
      <c r="T579" s="33">
        <v>12.5</v>
      </c>
      <c r="U579" s="33">
        <v>5</v>
      </c>
      <c r="V579" s="33">
        <v>2.5</v>
      </c>
    </row>
    <row r="580" spans="1:22" x14ac:dyDescent="0.25">
      <c r="A580" s="34">
        <v>576</v>
      </c>
      <c r="B580" s="35">
        <v>40472</v>
      </c>
      <c r="C580" s="36">
        <v>6</v>
      </c>
      <c r="D580" s="36">
        <v>8</v>
      </c>
      <c r="E580" s="36">
        <v>9</v>
      </c>
      <c r="F580" s="36">
        <v>10</v>
      </c>
      <c r="G580" s="36">
        <v>11</v>
      </c>
      <c r="H580" s="36">
        <v>12</v>
      </c>
      <c r="I580" s="36">
        <v>13</v>
      </c>
      <c r="J580" s="36">
        <v>15</v>
      </c>
      <c r="K580" s="36">
        <v>16</v>
      </c>
      <c r="L580" s="36">
        <v>17</v>
      </c>
      <c r="M580" s="36">
        <v>18</v>
      </c>
      <c r="N580" s="36">
        <v>19</v>
      </c>
      <c r="O580" s="36">
        <v>21</v>
      </c>
      <c r="P580" s="36">
        <v>23</v>
      </c>
      <c r="Q580" s="36">
        <v>25</v>
      </c>
      <c r="R580" s="37">
        <v>761051.27</v>
      </c>
      <c r="S580" s="37">
        <v>1424.3</v>
      </c>
      <c r="T580" s="37">
        <v>12.5</v>
      </c>
      <c r="U580" s="37">
        <v>5</v>
      </c>
      <c r="V580" s="37">
        <v>2.5</v>
      </c>
    </row>
    <row r="581" spans="1:22" x14ac:dyDescent="0.25">
      <c r="A581" s="30">
        <v>577</v>
      </c>
      <c r="B581" s="31">
        <v>40476</v>
      </c>
      <c r="C581" s="32">
        <v>1</v>
      </c>
      <c r="D581" s="32">
        <v>2</v>
      </c>
      <c r="E581" s="32">
        <v>3</v>
      </c>
      <c r="F581" s="32">
        <v>4</v>
      </c>
      <c r="G581" s="32">
        <v>5</v>
      </c>
      <c r="H581" s="32">
        <v>8</v>
      </c>
      <c r="I581" s="32">
        <v>10</v>
      </c>
      <c r="J581" s="32">
        <v>12</v>
      </c>
      <c r="K581" s="32">
        <v>15</v>
      </c>
      <c r="L581" s="32">
        <v>16</v>
      </c>
      <c r="M581" s="32">
        <v>18</v>
      </c>
      <c r="N581" s="32">
        <v>19</v>
      </c>
      <c r="O581" s="32">
        <v>21</v>
      </c>
      <c r="P581" s="32">
        <v>22</v>
      </c>
      <c r="Q581" s="32">
        <v>23</v>
      </c>
      <c r="R581" s="33">
        <v>828762.36</v>
      </c>
      <c r="S581" s="33">
        <v>1401.12</v>
      </c>
      <c r="T581" s="33">
        <v>12.5</v>
      </c>
      <c r="U581" s="33">
        <v>5</v>
      </c>
      <c r="V581" s="33">
        <v>2.5</v>
      </c>
    </row>
    <row r="582" spans="1:22" x14ac:dyDescent="0.25">
      <c r="A582" s="34">
        <v>578</v>
      </c>
      <c r="B582" s="35">
        <v>40479</v>
      </c>
      <c r="C582" s="36">
        <v>1</v>
      </c>
      <c r="D582" s="36">
        <v>4</v>
      </c>
      <c r="E582" s="36">
        <v>6</v>
      </c>
      <c r="F582" s="36">
        <v>7</v>
      </c>
      <c r="G582" s="36">
        <v>8</v>
      </c>
      <c r="H582" s="36">
        <v>10</v>
      </c>
      <c r="I582" s="36">
        <v>12</v>
      </c>
      <c r="J582" s="36">
        <v>13</v>
      </c>
      <c r="K582" s="36">
        <v>14</v>
      </c>
      <c r="L582" s="36">
        <v>15</v>
      </c>
      <c r="M582" s="36">
        <v>16</v>
      </c>
      <c r="N582" s="36">
        <v>19</v>
      </c>
      <c r="O582" s="36">
        <v>21</v>
      </c>
      <c r="P582" s="36">
        <v>22</v>
      </c>
      <c r="Q582" s="36">
        <v>23</v>
      </c>
      <c r="R582" s="37">
        <v>904717.13</v>
      </c>
      <c r="S582" s="37">
        <v>1953.33</v>
      </c>
      <c r="T582" s="37">
        <v>12.5</v>
      </c>
      <c r="U582" s="37">
        <v>5</v>
      </c>
      <c r="V582" s="37">
        <v>2.5</v>
      </c>
    </row>
    <row r="583" spans="1:22" x14ac:dyDescent="0.25">
      <c r="A583" s="30">
        <v>579</v>
      </c>
      <c r="B583" s="31">
        <v>40483</v>
      </c>
      <c r="C583" s="32">
        <v>1</v>
      </c>
      <c r="D583" s="32">
        <v>3</v>
      </c>
      <c r="E583" s="32">
        <v>5</v>
      </c>
      <c r="F583" s="32">
        <v>6</v>
      </c>
      <c r="G583" s="32">
        <v>7</v>
      </c>
      <c r="H583" s="32">
        <v>8</v>
      </c>
      <c r="I583" s="32">
        <v>10</v>
      </c>
      <c r="J583" s="32">
        <v>12</v>
      </c>
      <c r="K583" s="32">
        <v>13</v>
      </c>
      <c r="L583" s="32">
        <v>14</v>
      </c>
      <c r="M583" s="32">
        <v>17</v>
      </c>
      <c r="N583" s="32">
        <v>19</v>
      </c>
      <c r="O583" s="32">
        <v>20</v>
      </c>
      <c r="P583" s="32">
        <v>21</v>
      </c>
      <c r="Q583" s="32">
        <v>24</v>
      </c>
      <c r="R583" s="33">
        <v>359931.8</v>
      </c>
      <c r="S583" s="33">
        <v>1010.85</v>
      </c>
      <c r="T583" s="33">
        <v>12.5</v>
      </c>
      <c r="U583" s="33">
        <v>5</v>
      </c>
      <c r="V583" s="33">
        <v>2.5</v>
      </c>
    </row>
    <row r="584" spans="1:22" x14ac:dyDescent="0.25">
      <c r="A584" s="34">
        <v>580</v>
      </c>
      <c r="B584" s="35">
        <v>40486</v>
      </c>
      <c r="C584" s="36">
        <v>1</v>
      </c>
      <c r="D584" s="36">
        <v>4</v>
      </c>
      <c r="E584" s="36">
        <v>6</v>
      </c>
      <c r="F584" s="36">
        <v>7</v>
      </c>
      <c r="G584" s="36">
        <v>8</v>
      </c>
      <c r="H584" s="36">
        <v>9</v>
      </c>
      <c r="I584" s="36">
        <v>10</v>
      </c>
      <c r="J584" s="36">
        <v>12</v>
      </c>
      <c r="K584" s="36">
        <v>13</v>
      </c>
      <c r="L584" s="36">
        <v>14</v>
      </c>
      <c r="M584" s="36">
        <v>16</v>
      </c>
      <c r="N584" s="36">
        <v>17</v>
      </c>
      <c r="O584" s="36">
        <v>21</v>
      </c>
      <c r="P584" s="36">
        <v>24</v>
      </c>
      <c r="Q584" s="36">
        <v>25</v>
      </c>
      <c r="R584" s="37">
        <v>438982.21</v>
      </c>
      <c r="S584" s="37">
        <v>2467.35</v>
      </c>
      <c r="T584" s="37">
        <v>12.5</v>
      </c>
      <c r="U584" s="37">
        <v>5</v>
      </c>
      <c r="V584" s="37">
        <v>2.5</v>
      </c>
    </row>
    <row r="585" spans="1:22" x14ac:dyDescent="0.25">
      <c r="A585" s="30">
        <v>581</v>
      </c>
      <c r="B585" s="31">
        <v>40490</v>
      </c>
      <c r="C585" s="32">
        <v>2</v>
      </c>
      <c r="D585" s="32">
        <v>4</v>
      </c>
      <c r="E585" s="32">
        <v>6</v>
      </c>
      <c r="F585" s="32">
        <v>9</v>
      </c>
      <c r="G585" s="32">
        <v>11</v>
      </c>
      <c r="H585" s="32">
        <v>12</v>
      </c>
      <c r="I585" s="32">
        <v>13</v>
      </c>
      <c r="J585" s="32">
        <v>14</v>
      </c>
      <c r="K585" s="32">
        <v>15</v>
      </c>
      <c r="L585" s="32">
        <v>17</v>
      </c>
      <c r="M585" s="32">
        <v>18</v>
      </c>
      <c r="N585" s="32">
        <v>19</v>
      </c>
      <c r="O585" s="32">
        <v>21</v>
      </c>
      <c r="P585" s="32">
        <v>23</v>
      </c>
      <c r="Q585" s="32">
        <v>25</v>
      </c>
      <c r="R585" s="33">
        <v>160241.06</v>
      </c>
      <c r="S585" s="33">
        <v>728.74</v>
      </c>
      <c r="T585" s="33">
        <v>12.5</v>
      </c>
      <c r="U585" s="33">
        <v>5</v>
      </c>
      <c r="V585" s="33">
        <v>2.5</v>
      </c>
    </row>
    <row r="586" spans="1:22" x14ac:dyDescent="0.25">
      <c r="A586" s="34">
        <v>582</v>
      </c>
      <c r="B586" s="35">
        <v>40493</v>
      </c>
      <c r="C586" s="36">
        <v>3</v>
      </c>
      <c r="D586" s="36">
        <v>7</v>
      </c>
      <c r="E586" s="36">
        <v>8</v>
      </c>
      <c r="F586" s="36">
        <v>9</v>
      </c>
      <c r="G586" s="36">
        <v>10</v>
      </c>
      <c r="H586" s="36">
        <v>11</v>
      </c>
      <c r="I586" s="36">
        <v>12</v>
      </c>
      <c r="J586" s="36">
        <v>13</v>
      </c>
      <c r="K586" s="36">
        <v>15</v>
      </c>
      <c r="L586" s="36">
        <v>17</v>
      </c>
      <c r="M586" s="36">
        <v>18</v>
      </c>
      <c r="N586" s="36">
        <v>19</v>
      </c>
      <c r="O586" s="36">
        <v>21</v>
      </c>
      <c r="P586" s="36">
        <v>23</v>
      </c>
      <c r="Q586" s="36">
        <v>25</v>
      </c>
      <c r="R586" s="37">
        <v>125093.87</v>
      </c>
      <c r="S586" s="37">
        <v>327.85</v>
      </c>
      <c r="T586" s="37">
        <v>12.5</v>
      </c>
      <c r="U586" s="37">
        <v>5</v>
      </c>
      <c r="V586" s="37">
        <v>2.5</v>
      </c>
    </row>
    <row r="587" spans="1:22" x14ac:dyDescent="0.25">
      <c r="A587" s="30">
        <v>583</v>
      </c>
      <c r="B587" s="31">
        <v>40498</v>
      </c>
      <c r="C587" s="32">
        <v>1</v>
      </c>
      <c r="D587" s="32">
        <v>3</v>
      </c>
      <c r="E587" s="32">
        <v>4</v>
      </c>
      <c r="F587" s="32">
        <v>7</v>
      </c>
      <c r="G587" s="32">
        <v>8</v>
      </c>
      <c r="H587" s="32">
        <v>9</v>
      </c>
      <c r="I587" s="32">
        <v>11</v>
      </c>
      <c r="J587" s="32">
        <v>14</v>
      </c>
      <c r="K587" s="32">
        <v>16</v>
      </c>
      <c r="L587" s="32">
        <v>17</v>
      </c>
      <c r="M587" s="32">
        <v>18</v>
      </c>
      <c r="N587" s="32">
        <v>19</v>
      </c>
      <c r="O587" s="32">
        <v>21</v>
      </c>
      <c r="P587" s="32">
        <v>23</v>
      </c>
      <c r="Q587" s="32">
        <v>24</v>
      </c>
      <c r="R587" s="33">
        <v>1266644.04</v>
      </c>
      <c r="S587" s="33">
        <v>971.79</v>
      </c>
      <c r="T587" s="33">
        <v>12.5</v>
      </c>
      <c r="U587" s="33">
        <v>5</v>
      </c>
      <c r="V587" s="33">
        <v>2.5</v>
      </c>
    </row>
    <row r="588" spans="1:22" x14ac:dyDescent="0.25">
      <c r="A588" s="34">
        <v>584</v>
      </c>
      <c r="B588" s="35">
        <v>40500</v>
      </c>
      <c r="C588" s="36">
        <v>2</v>
      </c>
      <c r="D588" s="36">
        <v>3</v>
      </c>
      <c r="E588" s="36">
        <v>5</v>
      </c>
      <c r="F588" s="36">
        <v>6</v>
      </c>
      <c r="G588" s="36">
        <v>7</v>
      </c>
      <c r="H588" s="36">
        <v>8</v>
      </c>
      <c r="I588" s="36">
        <v>10</v>
      </c>
      <c r="J588" s="36">
        <v>11</v>
      </c>
      <c r="K588" s="36">
        <v>14</v>
      </c>
      <c r="L588" s="36">
        <v>15</v>
      </c>
      <c r="M588" s="36">
        <v>19</v>
      </c>
      <c r="N588" s="36">
        <v>20</v>
      </c>
      <c r="O588" s="36">
        <v>21</v>
      </c>
      <c r="P588" s="36">
        <v>22</v>
      </c>
      <c r="Q588" s="36">
        <v>23</v>
      </c>
      <c r="R588" s="37">
        <v>562616.1</v>
      </c>
      <c r="S588" s="37">
        <v>1640.28</v>
      </c>
      <c r="T588" s="37">
        <v>12.5</v>
      </c>
      <c r="U588" s="37">
        <v>5</v>
      </c>
      <c r="V588" s="37">
        <v>2.5</v>
      </c>
    </row>
    <row r="589" spans="1:22" x14ac:dyDescent="0.25">
      <c r="A589" s="30">
        <v>585</v>
      </c>
      <c r="B589" s="31">
        <v>40504</v>
      </c>
      <c r="C589" s="32">
        <v>1</v>
      </c>
      <c r="D589" s="32">
        <v>5</v>
      </c>
      <c r="E589" s="32">
        <v>7</v>
      </c>
      <c r="F589" s="32">
        <v>8</v>
      </c>
      <c r="G589" s="32">
        <v>9</v>
      </c>
      <c r="H589" s="32">
        <v>10</v>
      </c>
      <c r="I589" s="32">
        <v>13</v>
      </c>
      <c r="J589" s="32">
        <v>14</v>
      </c>
      <c r="K589" s="32">
        <v>15</v>
      </c>
      <c r="L589" s="32">
        <v>16</v>
      </c>
      <c r="M589" s="32">
        <v>17</v>
      </c>
      <c r="N589" s="32">
        <v>18</v>
      </c>
      <c r="O589" s="32">
        <v>20</v>
      </c>
      <c r="P589" s="32">
        <v>23</v>
      </c>
      <c r="Q589" s="32">
        <v>24</v>
      </c>
      <c r="R589" s="33">
        <v>502480.27</v>
      </c>
      <c r="S589" s="33">
        <v>1435.66</v>
      </c>
      <c r="T589" s="33">
        <v>12.5</v>
      </c>
      <c r="U589" s="33">
        <v>5</v>
      </c>
      <c r="V589" s="33">
        <v>2.5</v>
      </c>
    </row>
    <row r="590" spans="1:22" x14ac:dyDescent="0.25">
      <c r="A590" s="34">
        <v>586</v>
      </c>
      <c r="B590" s="35">
        <v>40507</v>
      </c>
      <c r="C590" s="36">
        <v>2</v>
      </c>
      <c r="D590" s="36">
        <v>3</v>
      </c>
      <c r="E590" s="36">
        <v>4</v>
      </c>
      <c r="F590" s="36">
        <v>6</v>
      </c>
      <c r="G590" s="36">
        <v>7</v>
      </c>
      <c r="H590" s="36">
        <v>8</v>
      </c>
      <c r="I590" s="36">
        <v>11</v>
      </c>
      <c r="J590" s="36">
        <v>12</v>
      </c>
      <c r="K590" s="36">
        <v>16</v>
      </c>
      <c r="L590" s="36">
        <v>17</v>
      </c>
      <c r="M590" s="36">
        <v>18</v>
      </c>
      <c r="N590" s="36">
        <v>19</v>
      </c>
      <c r="O590" s="36">
        <v>22</v>
      </c>
      <c r="P590" s="36">
        <v>24</v>
      </c>
      <c r="Q590" s="36">
        <v>25</v>
      </c>
      <c r="R590" s="37">
        <v>226653.62</v>
      </c>
      <c r="S590" s="37">
        <v>1077.5899999999999</v>
      </c>
      <c r="T590" s="37">
        <v>12.5</v>
      </c>
      <c r="U590" s="37">
        <v>5</v>
      </c>
      <c r="V590" s="37">
        <v>2.5</v>
      </c>
    </row>
    <row r="591" spans="1:22" x14ac:dyDescent="0.25">
      <c r="A591" s="30">
        <v>587</v>
      </c>
      <c r="B591" s="31">
        <v>40511</v>
      </c>
      <c r="C591" s="32">
        <v>1</v>
      </c>
      <c r="D591" s="32">
        <v>4</v>
      </c>
      <c r="E591" s="32">
        <v>5</v>
      </c>
      <c r="F591" s="32">
        <v>7</v>
      </c>
      <c r="G591" s="32">
        <v>9</v>
      </c>
      <c r="H591" s="32">
        <v>10</v>
      </c>
      <c r="I591" s="32">
        <v>11</v>
      </c>
      <c r="J591" s="32">
        <v>12</v>
      </c>
      <c r="K591" s="32">
        <v>13</v>
      </c>
      <c r="L591" s="32">
        <v>17</v>
      </c>
      <c r="M591" s="32">
        <v>18</v>
      </c>
      <c r="N591" s="32">
        <v>19</v>
      </c>
      <c r="O591" s="32">
        <v>20</v>
      </c>
      <c r="P591" s="32">
        <v>21</v>
      </c>
      <c r="Q591" s="32">
        <v>23</v>
      </c>
      <c r="R591" s="33">
        <v>210422.78</v>
      </c>
      <c r="S591" s="33">
        <v>525.83000000000004</v>
      </c>
      <c r="T591" s="33">
        <v>12.5</v>
      </c>
      <c r="U591" s="33">
        <v>5</v>
      </c>
      <c r="V591" s="33">
        <v>2.5</v>
      </c>
    </row>
    <row r="592" spans="1:22" x14ac:dyDescent="0.25">
      <c r="A592" s="34">
        <v>588</v>
      </c>
      <c r="B592" s="35">
        <v>40514</v>
      </c>
      <c r="C592" s="36">
        <v>1</v>
      </c>
      <c r="D592" s="36">
        <v>4</v>
      </c>
      <c r="E592" s="36">
        <v>5</v>
      </c>
      <c r="F592" s="36">
        <v>7</v>
      </c>
      <c r="G592" s="36">
        <v>11</v>
      </c>
      <c r="H592" s="36">
        <v>12</v>
      </c>
      <c r="I592" s="36">
        <v>13</v>
      </c>
      <c r="J592" s="36">
        <v>14</v>
      </c>
      <c r="K592" s="36">
        <v>17</v>
      </c>
      <c r="L592" s="36">
        <v>18</v>
      </c>
      <c r="M592" s="36">
        <v>19</v>
      </c>
      <c r="N592" s="36">
        <v>20</v>
      </c>
      <c r="O592" s="36">
        <v>23</v>
      </c>
      <c r="P592" s="36">
        <v>24</v>
      </c>
      <c r="Q592" s="36">
        <v>25</v>
      </c>
      <c r="R592" s="37">
        <v>711241.44</v>
      </c>
      <c r="S592" s="37">
        <v>1404.69</v>
      </c>
      <c r="T592" s="37">
        <v>12.5</v>
      </c>
      <c r="U592" s="37">
        <v>5</v>
      </c>
      <c r="V592" s="37">
        <v>2.5</v>
      </c>
    </row>
    <row r="593" spans="1:22" x14ac:dyDescent="0.25">
      <c r="A593" s="30">
        <v>589</v>
      </c>
      <c r="B593" s="31">
        <v>40518</v>
      </c>
      <c r="C593" s="32">
        <v>2</v>
      </c>
      <c r="D593" s="32">
        <v>3</v>
      </c>
      <c r="E593" s="32">
        <v>4</v>
      </c>
      <c r="F593" s="32">
        <v>6</v>
      </c>
      <c r="G593" s="32">
        <v>8</v>
      </c>
      <c r="H593" s="32">
        <v>9</v>
      </c>
      <c r="I593" s="32">
        <v>10</v>
      </c>
      <c r="J593" s="32">
        <v>12</v>
      </c>
      <c r="K593" s="32">
        <v>13</v>
      </c>
      <c r="L593" s="32">
        <v>20</v>
      </c>
      <c r="M593" s="32">
        <v>21</v>
      </c>
      <c r="N593" s="32">
        <v>22</v>
      </c>
      <c r="O593" s="32">
        <v>23</v>
      </c>
      <c r="P593" s="32">
        <v>24</v>
      </c>
      <c r="Q593" s="32">
        <v>25</v>
      </c>
      <c r="R593" s="33">
        <v>634634.41</v>
      </c>
      <c r="S593" s="33">
        <v>2272.86</v>
      </c>
      <c r="T593" s="33">
        <v>12.5</v>
      </c>
      <c r="U593" s="33">
        <v>5</v>
      </c>
      <c r="V593" s="33">
        <v>2.5</v>
      </c>
    </row>
    <row r="594" spans="1:22" x14ac:dyDescent="0.25">
      <c r="A594" s="34">
        <v>590</v>
      </c>
      <c r="B594" s="35">
        <v>40521</v>
      </c>
      <c r="C594" s="36">
        <v>1</v>
      </c>
      <c r="D594" s="36">
        <v>3</v>
      </c>
      <c r="E594" s="36">
        <v>4</v>
      </c>
      <c r="F594" s="36">
        <v>6</v>
      </c>
      <c r="G594" s="36">
        <v>9</v>
      </c>
      <c r="H594" s="36">
        <v>10</v>
      </c>
      <c r="I594" s="36">
        <v>11</v>
      </c>
      <c r="J594" s="36">
        <v>13</v>
      </c>
      <c r="K594" s="36">
        <v>14</v>
      </c>
      <c r="L594" s="36">
        <v>15</v>
      </c>
      <c r="M594" s="36">
        <v>16</v>
      </c>
      <c r="N594" s="36">
        <v>18</v>
      </c>
      <c r="O594" s="36">
        <v>19</v>
      </c>
      <c r="P594" s="36">
        <v>20</v>
      </c>
      <c r="Q594" s="36">
        <v>21</v>
      </c>
      <c r="R594" s="37">
        <v>900878.09</v>
      </c>
      <c r="S594" s="37">
        <v>1532.11</v>
      </c>
      <c r="T594" s="37">
        <v>12.5</v>
      </c>
      <c r="U594" s="37">
        <v>5</v>
      </c>
      <c r="V594" s="37">
        <v>2.5</v>
      </c>
    </row>
    <row r="595" spans="1:22" x14ac:dyDescent="0.25">
      <c r="A595" s="30">
        <v>591</v>
      </c>
      <c r="B595" s="31">
        <v>40525</v>
      </c>
      <c r="C595" s="32">
        <v>1</v>
      </c>
      <c r="D595" s="32">
        <v>2</v>
      </c>
      <c r="E595" s="32">
        <v>4</v>
      </c>
      <c r="F595" s="32">
        <v>7</v>
      </c>
      <c r="G595" s="32">
        <v>8</v>
      </c>
      <c r="H595" s="32">
        <v>10</v>
      </c>
      <c r="I595" s="32">
        <v>11</v>
      </c>
      <c r="J595" s="32">
        <v>14</v>
      </c>
      <c r="K595" s="32">
        <v>15</v>
      </c>
      <c r="L595" s="32">
        <v>16</v>
      </c>
      <c r="M595" s="32">
        <v>17</v>
      </c>
      <c r="N595" s="32">
        <v>19</v>
      </c>
      <c r="O595" s="32">
        <v>20</v>
      </c>
      <c r="P595" s="32">
        <v>21</v>
      </c>
      <c r="Q595" s="32">
        <v>23</v>
      </c>
      <c r="R595" s="33">
        <v>543400.89</v>
      </c>
      <c r="S595" s="33">
        <v>1253.8699999999999</v>
      </c>
      <c r="T595" s="33">
        <v>12.5</v>
      </c>
      <c r="U595" s="33">
        <v>5</v>
      </c>
      <c r="V595" s="33">
        <v>2.5</v>
      </c>
    </row>
    <row r="596" spans="1:22" x14ac:dyDescent="0.25">
      <c r="A596" s="34">
        <v>592</v>
      </c>
      <c r="B596" s="35">
        <v>40528</v>
      </c>
      <c r="C596" s="36">
        <v>1</v>
      </c>
      <c r="D596" s="36">
        <v>3</v>
      </c>
      <c r="E596" s="36">
        <v>5</v>
      </c>
      <c r="F596" s="36">
        <v>6</v>
      </c>
      <c r="G596" s="36">
        <v>8</v>
      </c>
      <c r="H596" s="36">
        <v>9</v>
      </c>
      <c r="I596" s="36">
        <v>10</v>
      </c>
      <c r="J596" s="36">
        <v>14</v>
      </c>
      <c r="K596" s="36">
        <v>15</v>
      </c>
      <c r="L596" s="36">
        <v>16</v>
      </c>
      <c r="M596" s="36">
        <v>17</v>
      </c>
      <c r="N596" s="36">
        <v>18</v>
      </c>
      <c r="O596" s="36">
        <v>19</v>
      </c>
      <c r="P596" s="36">
        <v>20</v>
      </c>
      <c r="Q596" s="36">
        <v>22</v>
      </c>
      <c r="R596" s="37">
        <v>0</v>
      </c>
      <c r="S596" s="37">
        <v>2567.7800000000002</v>
      </c>
      <c r="T596" s="37">
        <v>12.5</v>
      </c>
      <c r="U596" s="37">
        <v>5</v>
      </c>
      <c r="V596" s="37">
        <v>2.5</v>
      </c>
    </row>
    <row r="597" spans="1:22" x14ac:dyDescent="0.25">
      <c r="A597" s="30">
        <v>593</v>
      </c>
      <c r="B597" s="31">
        <v>40532</v>
      </c>
      <c r="C597" s="32">
        <v>1</v>
      </c>
      <c r="D597" s="32">
        <v>3</v>
      </c>
      <c r="E597" s="32">
        <v>4</v>
      </c>
      <c r="F597" s="32">
        <v>5</v>
      </c>
      <c r="G597" s="32">
        <v>6</v>
      </c>
      <c r="H597" s="32">
        <v>9</v>
      </c>
      <c r="I597" s="32">
        <v>10</v>
      </c>
      <c r="J597" s="32">
        <v>11</v>
      </c>
      <c r="K597" s="32">
        <v>13</v>
      </c>
      <c r="L597" s="32">
        <v>14</v>
      </c>
      <c r="M597" s="32">
        <v>15</v>
      </c>
      <c r="N597" s="32">
        <v>20</v>
      </c>
      <c r="O597" s="32">
        <v>23</v>
      </c>
      <c r="P597" s="32">
        <v>24</v>
      </c>
      <c r="Q597" s="32">
        <v>25</v>
      </c>
      <c r="R597" s="33">
        <v>934664.56</v>
      </c>
      <c r="S597" s="33">
        <v>1275.6099999999999</v>
      </c>
      <c r="T597" s="33">
        <v>12.5</v>
      </c>
      <c r="U597" s="33">
        <v>5</v>
      </c>
      <c r="V597" s="33">
        <v>2.5</v>
      </c>
    </row>
    <row r="598" spans="1:22" x14ac:dyDescent="0.25">
      <c r="A598" s="34">
        <v>594</v>
      </c>
      <c r="B598" s="35">
        <v>40535</v>
      </c>
      <c r="C598" s="36">
        <v>2</v>
      </c>
      <c r="D598" s="36">
        <v>3</v>
      </c>
      <c r="E598" s="36">
        <v>6</v>
      </c>
      <c r="F598" s="36">
        <v>7</v>
      </c>
      <c r="G598" s="36">
        <v>9</v>
      </c>
      <c r="H598" s="36">
        <v>10</v>
      </c>
      <c r="I598" s="36">
        <v>11</v>
      </c>
      <c r="J598" s="36">
        <v>13</v>
      </c>
      <c r="K598" s="36">
        <v>14</v>
      </c>
      <c r="L598" s="36">
        <v>15</v>
      </c>
      <c r="M598" s="36">
        <v>16</v>
      </c>
      <c r="N598" s="36">
        <v>18</v>
      </c>
      <c r="O598" s="36">
        <v>20</v>
      </c>
      <c r="P598" s="36">
        <v>23</v>
      </c>
      <c r="Q598" s="36">
        <v>25</v>
      </c>
      <c r="R598" s="37">
        <v>368981.88</v>
      </c>
      <c r="S598" s="37">
        <v>1441.19</v>
      </c>
      <c r="T598" s="37">
        <v>12.5</v>
      </c>
      <c r="U598" s="37">
        <v>5</v>
      </c>
      <c r="V598" s="37">
        <v>2.5</v>
      </c>
    </row>
    <row r="599" spans="1:22" x14ac:dyDescent="0.25">
      <c r="A599" s="30">
        <v>595</v>
      </c>
      <c r="B599" s="31">
        <v>40539</v>
      </c>
      <c r="C599" s="32">
        <v>1</v>
      </c>
      <c r="D599" s="32">
        <v>5</v>
      </c>
      <c r="E599" s="32">
        <v>6</v>
      </c>
      <c r="F599" s="32">
        <v>7</v>
      </c>
      <c r="G599" s="32">
        <v>8</v>
      </c>
      <c r="H599" s="32">
        <v>9</v>
      </c>
      <c r="I599" s="32">
        <v>10</v>
      </c>
      <c r="J599" s="32">
        <v>11</v>
      </c>
      <c r="K599" s="32">
        <v>12</v>
      </c>
      <c r="L599" s="32">
        <v>15</v>
      </c>
      <c r="M599" s="32">
        <v>17</v>
      </c>
      <c r="N599" s="32">
        <v>19</v>
      </c>
      <c r="O599" s="32">
        <v>21</v>
      </c>
      <c r="P599" s="32">
        <v>24</v>
      </c>
      <c r="Q599" s="32">
        <v>25</v>
      </c>
      <c r="R599" s="33">
        <v>403768.38</v>
      </c>
      <c r="S599" s="33">
        <v>1177.17</v>
      </c>
      <c r="T599" s="33">
        <v>12.5</v>
      </c>
      <c r="U599" s="33">
        <v>5</v>
      </c>
      <c r="V599" s="33">
        <v>2.5</v>
      </c>
    </row>
    <row r="600" spans="1:22" x14ac:dyDescent="0.25">
      <c r="A600" s="34">
        <v>596</v>
      </c>
      <c r="B600" s="35">
        <v>40542</v>
      </c>
      <c r="C600" s="36">
        <v>2</v>
      </c>
      <c r="D600" s="36">
        <v>3</v>
      </c>
      <c r="E600" s="36">
        <v>7</v>
      </c>
      <c r="F600" s="36">
        <v>8</v>
      </c>
      <c r="G600" s="36">
        <v>9</v>
      </c>
      <c r="H600" s="36">
        <v>10</v>
      </c>
      <c r="I600" s="36">
        <v>11</v>
      </c>
      <c r="J600" s="36">
        <v>12</v>
      </c>
      <c r="K600" s="36">
        <v>17</v>
      </c>
      <c r="L600" s="36">
        <v>18</v>
      </c>
      <c r="M600" s="36">
        <v>19</v>
      </c>
      <c r="N600" s="36">
        <v>20</v>
      </c>
      <c r="O600" s="36">
        <v>22</v>
      </c>
      <c r="P600" s="36">
        <v>23</v>
      </c>
      <c r="Q600" s="36">
        <v>25</v>
      </c>
      <c r="R600" s="37">
        <v>200409.07</v>
      </c>
      <c r="S600" s="37">
        <v>1054.79</v>
      </c>
      <c r="T600" s="37">
        <v>12.5</v>
      </c>
      <c r="U600" s="37">
        <v>5</v>
      </c>
      <c r="V600" s="37">
        <v>2.5</v>
      </c>
    </row>
    <row r="601" spans="1:22" x14ac:dyDescent="0.25">
      <c r="A601" s="30">
        <v>597</v>
      </c>
      <c r="B601" s="31">
        <v>40546</v>
      </c>
      <c r="C601" s="32">
        <v>1</v>
      </c>
      <c r="D601" s="32">
        <v>2</v>
      </c>
      <c r="E601" s="32">
        <v>3</v>
      </c>
      <c r="F601" s="32">
        <v>5</v>
      </c>
      <c r="G601" s="32">
        <v>8</v>
      </c>
      <c r="H601" s="32">
        <v>9</v>
      </c>
      <c r="I601" s="32">
        <v>10</v>
      </c>
      <c r="J601" s="32">
        <v>11</v>
      </c>
      <c r="K601" s="32">
        <v>14</v>
      </c>
      <c r="L601" s="32">
        <v>16</v>
      </c>
      <c r="M601" s="32">
        <v>17</v>
      </c>
      <c r="N601" s="32">
        <v>18</v>
      </c>
      <c r="O601" s="32">
        <v>22</v>
      </c>
      <c r="P601" s="32">
        <v>24</v>
      </c>
      <c r="Q601" s="32">
        <v>25</v>
      </c>
      <c r="R601" s="33">
        <v>293731.65999999997</v>
      </c>
      <c r="S601" s="33">
        <v>1488</v>
      </c>
      <c r="T601" s="33">
        <v>12.5</v>
      </c>
      <c r="U601" s="33">
        <v>5</v>
      </c>
      <c r="V601" s="33">
        <v>2.5</v>
      </c>
    </row>
    <row r="602" spans="1:22" x14ac:dyDescent="0.25">
      <c r="A602" s="34">
        <v>598</v>
      </c>
      <c r="B602" s="35">
        <v>40549</v>
      </c>
      <c r="C602" s="36">
        <v>1</v>
      </c>
      <c r="D602" s="36">
        <v>3</v>
      </c>
      <c r="E602" s="36">
        <v>4</v>
      </c>
      <c r="F602" s="36">
        <v>5</v>
      </c>
      <c r="G602" s="36">
        <v>7</v>
      </c>
      <c r="H602" s="36">
        <v>11</v>
      </c>
      <c r="I602" s="36">
        <v>12</v>
      </c>
      <c r="J602" s="36">
        <v>14</v>
      </c>
      <c r="K602" s="36">
        <v>15</v>
      </c>
      <c r="L602" s="36">
        <v>18</v>
      </c>
      <c r="M602" s="36">
        <v>19</v>
      </c>
      <c r="N602" s="36">
        <v>20</v>
      </c>
      <c r="O602" s="36">
        <v>21</v>
      </c>
      <c r="P602" s="36">
        <v>22</v>
      </c>
      <c r="Q602" s="36">
        <v>25</v>
      </c>
      <c r="R602" s="37">
        <v>879761.64</v>
      </c>
      <c r="S602" s="37">
        <v>2054.7199999999998</v>
      </c>
      <c r="T602" s="37">
        <v>12.5</v>
      </c>
      <c r="U602" s="37">
        <v>5</v>
      </c>
      <c r="V602" s="37">
        <v>2.5</v>
      </c>
    </row>
    <row r="603" spans="1:22" x14ac:dyDescent="0.25">
      <c r="A603" s="30">
        <v>599</v>
      </c>
      <c r="B603" s="31">
        <v>40553</v>
      </c>
      <c r="C603" s="32">
        <v>2</v>
      </c>
      <c r="D603" s="32">
        <v>4</v>
      </c>
      <c r="E603" s="32">
        <v>5</v>
      </c>
      <c r="F603" s="32">
        <v>6</v>
      </c>
      <c r="G603" s="32">
        <v>7</v>
      </c>
      <c r="H603" s="32">
        <v>9</v>
      </c>
      <c r="I603" s="32">
        <v>12</v>
      </c>
      <c r="J603" s="32">
        <v>13</v>
      </c>
      <c r="K603" s="32">
        <v>16</v>
      </c>
      <c r="L603" s="32">
        <v>18</v>
      </c>
      <c r="M603" s="32">
        <v>20</v>
      </c>
      <c r="N603" s="32">
        <v>21</v>
      </c>
      <c r="O603" s="32">
        <v>22</v>
      </c>
      <c r="P603" s="32">
        <v>23</v>
      </c>
      <c r="Q603" s="32">
        <v>24</v>
      </c>
      <c r="R603" s="33">
        <v>806835.12</v>
      </c>
      <c r="S603" s="33">
        <v>1122.68</v>
      </c>
      <c r="T603" s="33">
        <v>12.5</v>
      </c>
      <c r="U603" s="33">
        <v>5</v>
      </c>
      <c r="V603" s="33">
        <v>2.5</v>
      </c>
    </row>
    <row r="604" spans="1:22" x14ac:dyDescent="0.25">
      <c r="A604" s="34">
        <v>600</v>
      </c>
      <c r="B604" s="35">
        <v>40556</v>
      </c>
      <c r="C604" s="36">
        <v>1</v>
      </c>
      <c r="D604" s="36">
        <v>3</v>
      </c>
      <c r="E604" s="36">
        <v>5</v>
      </c>
      <c r="F604" s="36">
        <v>6</v>
      </c>
      <c r="G604" s="36">
        <v>8</v>
      </c>
      <c r="H604" s="36">
        <v>9</v>
      </c>
      <c r="I604" s="36">
        <v>10</v>
      </c>
      <c r="J604" s="36">
        <v>11</v>
      </c>
      <c r="K604" s="36">
        <v>16</v>
      </c>
      <c r="L604" s="36">
        <v>17</v>
      </c>
      <c r="M604" s="36">
        <v>18</v>
      </c>
      <c r="N604" s="36">
        <v>19</v>
      </c>
      <c r="O604" s="36">
        <v>22</v>
      </c>
      <c r="P604" s="36">
        <v>23</v>
      </c>
      <c r="Q604" s="36">
        <v>25</v>
      </c>
      <c r="R604" s="37">
        <v>1508680.72</v>
      </c>
      <c r="S604" s="37">
        <v>1449.73</v>
      </c>
      <c r="T604" s="37">
        <v>12.5</v>
      </c>
      <c r="U604" s="37">
        <v>5</v>
      </c>
      <c r="V604" s="37">
        <v>2.5</v>
      </c>
    </row>
    <row r="605" spans="1:22" x14ac:dyDescent="0.25">
      <c r="A605" s="30">
        <v>601</v>
      </c>
      <c r="B605" s="31">
        <v>40560</v>
      </c>
      <c r="C605" s="32">
        <v>1</v>
      </c>
      <c r="D605" s="32">
        <v>3</v>
      </c>
      <c r="E605" s="32">
        <v>5</v>
      </c>
      <c r="F605" s="32">
        <v>6</v>
      </c>
      <c r="G605" s="32">
        <v>7</v>
      </c>
      <c r="H605" s="32">
        <v>9</v>
      </c>
      <c r="I605" s="32">
        <v>10</v>
      </c>
      <c r="J605" s="32">
        <v>11</v>
      </c>
      <c r="K605" s="32">
        <v>12</v>
      </c>
      <c r="L605" s="32">
        <v>13</v>
      </c>
      <c r="M605" s="32">
        <v>14</v>
      </c>
      <c r="N605" s="32">
        <v>16</v>
      </c>
      <c r="O605" s="32">
        <v>19</v>
      </c>
      <c r="P605" s="32">
        <v>20</v>
      </c>
      <c r="Q605" s="32">
        <v>25</v>
      </c>
      <c r="R605" s="33">
        <v>1549579.97</v>
      </c>
      <c r="S605" s="33">
        <v>1611.91</v>
      </c>
      <c r="T605" s="33">
        <v>12.5</v>
      </c>
      <c r="U605" s="33">
        <v>5</v>
      </c>
      <c r="V605" s="33">
        <v>2.5</v>
      </c>
    </row>
    <row r="606" spans="1:22" x14ac:dyDescent="0.25">
      <c r="A606" s="34">
        <v>602</v>
      </c>
      <c r="B606" s="35">
        <v>40563</v>
      </c>
      <c r="C606" s="36">
        <v>1</v>
      </c>
      <c r="D606" s="36">
        <v>2</v>
      </c>
      <c r="E606" s="36">
        <v>5</v>
      </c>
      <c r="F606" s="36">
        <v>6</v>
      </c>
      <c r="G606" s="36">
        <v>7</v>
      </c>
      <c r="H606" s="36">
        <v>8</v>
      </c>
      <c r="I606" s="36">
        <v>9</v>
      </c>
      <c r="J606" s="36">
        <v>10</v>
      </c>
      <c r="K606" s="36">
        <v>11</v>
      </c>
      <c r="L606" s="36">
        <v>12</v>
      </c>
      <c r="M606" s="36">
        <v>13</v>
      </c>
      <c r="N606" s="36">
        <v>18</v>
      </c>
      <c r="O606" s="36">
        <v>22</v>
      </c>
      <c r="P606" s="36">
        <v>23</v>
      </c>
      <c r="Q606" s="36">
        <v>25</v>
      </c>
      <c r="R606" s="37">
        <v>531250.27</v>
      </c>
      <c r="S606" s="37">
        <v>1797.46</v>
      </c>
      <c r="T606" s="37">
        <v>12.5</v>
      </c>
      <c r="U606" s="37">
        <v>5</v>
      </c>
      <c r="V606" s="37">
        <v>2.5</v>
      </c>
    </row>
    <row r="607" spans="1:22" x14ac:dyDescent="0.25">
      <c r="A607" s="30">
        <v>603</v>
      </c>
      <c r="B607" s="31">
        <v>40567</v>
      </c>
      <c r="C607" s="32">
        <v>2</v>
      </c>
      <c r="D607" s="32">
        <v>4</v>
      </c>
      <c r="E607" s="32">
        <v>5</v>
      </c>
      <c r="F607" s="32">
        <v>6</v>
      </c>
      <c r="G607" s="32">
        <v>8</v>
      </c>
      <c r="H607" s="32">
        <v>10</v>
      </c>
      <c r="I607" s="32">
        <v>12</v>
      </c>
      <c r="J607" s="32">
        <v>13</v>
      </c>
      <c r="K607" s="32">
        <v>15</v>
      </c>
      <c r="L607" s="32">
        <v>16</v>
      </c>
      <c r="M607" s="32">
        <v>19</v>
      </c>
      <c r="N607" s="32">
        <v>20</v>
      </c>
      <c r="O607" s="32">
        <v>21</v>
      </c>
      <c r="P607" s="32">
        <v>22</v>
      </c>
      <c r="Q607" s="32">
        <v>23</v>
      </c>
      <c r="R607" s="33">
        <v>173128.62</v>
      </c>
      <c r="S607" s="33">
        <v>903.38</v>
      </c>
      <c r="T607" s="33">
        <v>12.5</v>
      </c>
      <c r="U607" s="33">
        <v>5</v>
      </c>
      <c r="V607" s="33">
        <v>2.5</v>
      </c>
    </row>
    <row r="608" spans="1:22" x14ac:dyDescent="0.25">
      <c r="A608" s="34">
        <v>604</v>
      </c>
      <c r="B608" s="35">
        <v>40570</v>
      </c>
      <c r="C608" s="36">
        <v>1</v>
      </c>
      <c r="D608" s="36">
        <v>2</v>
      </c>
      <c r="E608" s="36">
        <v>6</v>
      </c>
      <c r="F608" s="36">
        <v>7</v>
      </c>
      <c r="G608" s="36">
        <v>9</v>
      </c>
      <c r="H608" s="36">
        <v>12</v>
      </c>
      <c r="I608" s="36">
        <v>13</v>
      </c>
      <c r="J608" s="36">
        <v>14</v>
      </c>
      <c r="K608" s="36">
        <v>15</v>
      </c>
      <c r="L608" s="36">
        <v>18</v>
      </c>
      <c r="M608" s="36">
        <v>19</v>
      </c>
      <c r="N608" s="36">
        <v>20</v>
      </c>
      <c r="O608" s="36">
        <v>22</v>
      </c>
      <c r="P608" s="36">
        <v>24</v>
      </c>
      <c r="Q608" s="36">
        <v>25</v>
      </c>
      <c r="R608" s="37">
        <v>549733.19999999995</v>
      </c>
      <c r="S608" s="37">
        <v>1396.84</v>
      </c>
      <c r="T608" s="37">
        <v>12.5</v>
      </c>
      <c r="U608" s="37">
        <v>5</v>
      </c>
      <c r="V608" s="37">
        <v>2.5</v>
      </c>
    </row>
    <row r="609" spans="1:22" x14ac:dyDescent="0.25">
      <c r="A609" s="30">
        <v>605</v>
      </c>
      <c r="B609" s="31">
        <v>40574</v>
      </c>
      <c r="C609" s="32">
        <v>2</v>
      </c>
      <c r="D609" s="32">
        <v>3</v>
      </c>
      <c r="E609" s="32">
        <v>4</v>
      </c>
      <c r="F609" s="32">
        <v>5</v>
      </c>
      <c r="G609" s="32">
        <v>7</v>
      </c>
      <c r="H609" s="32">
        <v>10</v>
      </c>
      <c r="I609" s="32">
        <v>11</v>
      </c>
      <c r="J609" s="32">
        <v>13</v>
      </c>
      <c r="K609" s="32">
        <v>14</v>
      </c>
      <c r="L609" s="32">
        <v>16</v>
      </c>
      <c r="M609" s="32">
        <v>17</v>
      </c>
      <c r="N609" s="32">
        <v>18</v>
      </c>
      <c r="O609" s="32">
        <v>21</v>
      </c>
      <c r="P609" s="32">
        <v>23</v>
      </c>
      <c r="Q609" s="32">
        <v>25</v>
      </c>
      <c r="R609" s="33">
        <v>692423.3</v>
      </c>
      <c r="S609" s="33">
        <v>1261.7</v>
      </c>
      <c r="T609" s="33">
        <v>12.5</v>
      </c>
      <c r="U609" s="33">
        <v>5</v>
      </c>
      <c r="V609" s="33">
        <v>2.5</v>
      </c>
    </row>
    <row r="610" spans="1:22" x14ac:dyDescent="0.25">
      <c r="A610" s="34">
        <v>606</v>
      </c>
      <c r="B610" s="35">
        <v>40577</v>
      </c>
      <c r="C610" s="36">
        <v>2</v>
      </c>
      <c r="D610" s="36">
        <v>3</v>
      </c>
      <c r="E610" s="36">
        <v>6</v>
      </c>
      <c r="F610" s="36">
        <v>7</v>
      </c>
      <c r="G610" s="36">
        <v>8</v>
      </c>
      <c r="H610" s="36">
        <v>10</v>
      </c>
      <c r="I610" s="36">
        <v>12</v>
      </c>
      <c r="J610" s="36">
        <v>14</v>
      </c>
      <c r="K610" s="36">
        <v>15</v>
      </c>
      <c r="L610" s="36">
        <v>16</v>
      </c>
      <c r="M610" s="36">
        <v>18</v>
      </c>
      <c r="N610" s="36">
        <v>22</v>
      </c>
      <c r="O610" s="36">
        <v>23</v>
      </c>
      <c r="P610" s="36">
        <v>24</v>
      </c>
      <c r="Q610" s="36">
        <v>25</v>
      </c>
      <c r="R610" s="37">
        <v>805752.09</v>
      </c>
      <c r="S610" s="37">
        <v>1293.3499999999999</v>
      </c>
      <c r="T610" s="37">
        <v>12.5</v>
      </c>
      <c r="U610" s="37">
        <v>5</v>
      </c>
      <c r="V610" s="37">
        <v>2.5</v>
      </c>
    </row>
    <row r="611" spans="1:22" x14ac:dyDescent="0.25">
      <c r="A611" s="30">
        <v>607</v>
      </c>
      <c r="B611" s="31">
        <v>40581</v>
      </c>
      <c r="C611" s="32">
        <v>3</v>
      </c>
      <c r="D611" s="32">
        <v>5</v>
      </c>
      <c r="E611" s="32">
        <v>7</v>
      </c>
      <c r="F611" s="32">
        <v>9</v>
      </c>
      <c r="G611" s="32">
        <v>12</v>
      </c>
      <c r="H611" s="32">
        <v>15</v>
      </c>
      <c r="I611" s="32">
        <v>16</v>
      </c>
      <c r="J611" s="32">
        <v>17</v>
      </c>
      <c r="K611" s="32">
        <v>18</v>
      </c>
      <c r="L611" s="32">
        <v>19</v>
      </c>
      <c r="M611" s="32">
        <v>20</v>
      </c>
      <c r="N611" s="32">
        <v>21</v>
      </c>
      <c r="O611" s="32">
        <v>22</v>
      </c>
      <c r="P611" s="32">
        <v>24</v>
      </c>
      <c r="Q611" s="32">
        <v>25</v>
      </c>
      <c r="R611" s="33">
        <v>521465.47</v>
      </c>
      <c r="S611" s="33">
        <v>1281.94</v>
      </c>
      <c r="T611" s="33">
        <v>12.5</v>
      </c>
      <c r="U611" s="33">
        <v>5</v>
      </c>
      <c r="V611" s="33">
        <v>2.5</v>
      </c>
    </row>
    <row r="612" spans="1:22" x14ac:dyDescent="0.25">
      <c r="A612" s="34">
        <v>608</v>
      </c>
      <c r="B612" s="35">
        <v>40584</v>
      </c>
      <c r="C612" s="36">
        <v>1</v>
      </c>
      <c r="D612" s="36">
        <v>2</v>
      </c>
      <c r="E612" s="36">
        <v>3</v>
      </c>
      <c r="F612" s="36">
        <v>5</v>
      </c>
      <c r="G612" s="36">
        <v>7</v>
      </c>
      <c r="H612" s="36">
        <v>8</v>
      </c>
      <c r="I612" s="36">
        <v>10</v>
      </c>
      <c r="J612" s="36">
        <v>13</v>
      </c>
      <c r="K612" s="36">
        <v>14</v>
      </c>
      <c r="L612" s="36">
        <v>16</v>
      </c>
      <c r="M612" s="36">
        <v>17</v>
      </c>
      <c r="N612" s="36">
        <v>18</v>
      </c>
      <c r="O612" s="36">
        <v>19</v>
      </c>
      <c r="P612" s="36">
        <v>23</v>
      </c>
      <c r="Q612" s="36">
        <v>25</v>
      </c>
      <c r="R612" s="37">
        <v>420262.01</v>
      </c>
      <c r="S612" s="37">
        <v>1337.79</v>
      </c>
      <c r="T612" s="37">
        <v>12.5</v>
      </c>
      <c r="U612" s="37">
        <v>5</v>
      </c>
      <c r="V612" s="37">
        <v>2.5</v>
      </c>
    </row>
    <row r="613" spans="1:22" x14ac:dyDescent="0.25">
      <c r="A613" s="30">
        <v>609</v>
      </c>
      <c r="B613" s="31">
        <v>40588</v>
      </c>
      <c r="C613" s="32">
        <v>1</v>
      </c>
      <c r="D613" s="32">
        <v>2</v>
      </c>
      <c r="E613" s="32">
        <v>4</v>
      </c>
      <c r="F613" s="32">
        <v>7</v>
      </c>
      <c r="G613" s="32">
        <v>9</v>
      </c>
      <c r="H613" s="32">
        <v>10</v>
      </c>
      <c r="I613" s="32">
        <v>11</v>
      </c>
      <c r="J613" s="32">
        <v>12</v>
      </c>
      <c r="K613" s="32">
        <v>14</v>
      </c>
      <c r="L613" s="32">
        <v>15</v>
      </c>
      <c r="M613" s="32">
        <v>16</v>
      </c>
      <c r="N613" s="32">
        <v>19</v>
      </c>
      <c r="O613" s="32">
        <v>20</v>
      </c>
      <c r="P613" s="32">
        <v>23</v>
      </c>
      <c r="Q613" s="32">
        <v>25</v>
      </c>
      <c r="R613" s="33">
        <v>786997.78</v>
      </c>
      <c r="S613" s="33">
        <v>1241.8399999999999</v>
      </c>
      <c r="T613" s="33">
        <v>12.5</v>
      </c>
      <c r="U613" s="33">
        <v>5</v>
      </c>
      <c r="V613" s="33">
        <v>2.5</v>
      </c>
    </row>
    <row r="614" spans="1:22" x14ac:dyDescent="0.25">
      <c r="A614" s="34">
        <v>610</v>
      </c>
      <c r="B614" s="35">
        <v>40591</v>
      </c>
      <c r="C614" s="36">
        <v>1</v>
      </c>
      <c r="D614" s="36">
        <v>2</v>
      </c>
      <c r="E614" s="36">
        <v>4</v>
      </c>
      <c r="F614" s="36">
        <v>6</v>
      </c>
      <c r="G614" s="36">
        <v>7</v>
      </c>
      <c r="H614" s="36">
        <v>8</v>
      </c>
      <c r="I614" s="36">
        <v>10</v>
      </c>
      <c r="J614" s="36">
        <v>12</v>
      </c>
      <c r="K614" s="36">
        <v>13</v>
      </c>
      <c r="L614" s="36">
        <v>14</v>
      </c>
      <c r="M614" s="36">
        <v>15</v>
      </c>
      <c r="N614" s="36">
        <v>16</v>
      </c>
      <c r="O614" s="36">
        <v>21</v>
      </c>
      <c r="P614" s="36">
        <v>22</v>
      </c>
      <c r="Q614" s="36">
        <v>25</v>
      </c>
      <c r="R614" s="37">
        <v>926468.2</v>
      </c>
      <c r="S614" s="37">
        <v>2384.73</v>
      </c>
      <c r="T614" s="37">
        <v>12.5</v>
      </c>
      <c r="U614" s="37">
        <v>5</v>
      </c>
      <c r="V614" s="37">
        <v>2.5</v>
      </c>
    </row>
    <row r="615" spans="1:22" x14ac:dyDescent="0.25">
      <c r="A615" s="30">
        <v>611</v>
      </c>
      <c r="B615" s="31">
        <v>40595</v>
      </c>
      <c r="C615" s="32">
        <v>2</v>
      </c>
      <c r="D615" s="32">
        <v>3</v>
      </c>
      <c r="E615" s="32">
        <v>4</v>
      </c>
      <c r="F615" s="32">
        <v>5</v>
      </c>
      <c r="G615" s="32">
        <v>6</v>
      </c>
      <c r="H615" s="32">
        <v>8</v>
      </c>
      <c r="I615" s="32">
        <v>9</v>
      </c>
      <c r="J615" s="32">
        <v>13</v>
      </c>
      <c r="K615" s="32">
        <v>14</v>
      </c>
      <c r="L615" s="32">
        <v>16</v>
      </c>
      <c r="M615" s="32">
        <v>18</v>
      </c>
      <c r="N615" s="32">
        <v>19</v>
      </c>
      <c r="O615" s="32">
        <v>20</v>
      </c>
      <c r="P615" s="32">
        <v>21</v>
      </c>
      <c r="Q615" s="32">
        <v>23</v>
      </c>
      <c r="R615" s="33">
        <v>840371.73</v>
      </c>
      <c r="S615" s="33">
        <v>1404.13</v>
      </c>
      <c r="T615" s="33">
        <v>12.5</v>
      </c>
      <c r="U615" s="33">
        <v>5</v>
      </c>
      <c r="V615" s="33">
        <v>2.5</v>
      </c>
    </row>
    <row r="616" spans="1:22" x14ac:dyDescent="0.25">
      <c r="A616" s="34">
        <v>612</v>
      </c>
      <c r="B616" s="35">
        <v>40598</v>
      </c>
      <c r="C616" s="36">
        <v>1</v>
      </c>
      <c r="D616" s="36">
        <v>2</v>
      </c>
      <c r="E616" s="36">
        <v>3</v>
      </c>
      <c r="F616" s="36">
        <v>6</v>
      </c>
      <c r="G616" s="36">
        <v>7</v>
      </c>
      <c r="H616" s="36">
        <v>9</v>
      </c>
      <c r="I616" s="36">
        <v>10</v>
      </c>
      <c r="J616" s="36">
        <v>13</v>
      </c>
      <c r="K616" s="36">
        <v>15</v>
      </c>
      <c r="L616" s="36">
        <v>16</v>
      </c>
      <c r="M616" s="36">
        <v>17</v>
      </c>
      <c r="N616" s="36">
        <v>18</v>
      </c>
      <c r="O616" s="36">
        <v>19</v>
      </c>
      <c r="P616" s="36">
        <v>23</v>
      </c>
      <c r="Q616" s="36">
        <v>25</v>
      </c>
      <c r="R616" s="37">
        <v>413013.65</v>
      </c>
      <c r="S616" s="37">
        <v>1434.01</v>
      </c>
      <c r="T616" s="37">
        <v>12.5</v>
      </c>
      <c r="U616" s="37">
        <v>5</v>
      </c>
      <c r="V616" s="37">
        <v>2.5</v>
      </c>
    </row>
    <row r="617" spans="1:22" x14ac:dyDescent="0.25">
      <c r="A617" s="30">
        <v>613</v>
      </c>
      <c r="B617" s="31">
        <v>40602</v>
      </c>
      <c r="C617" s="32">
        <v>2</v>
      </c>
      <c r="D617" s="32">
        <v>5</v>
      </c>
      <c r="E617" s="32">
        <v>6</v>
      </c>
      <c r="F617" s="32">
        <v>7</v>
      </c>
      <c r="G617" s="32">
        <v>10</v>
      </c>
      <c r="H617" s="32">
        <v>11</v>
      </c>
      <c r="I617" s="32">
        <v>12</v>
      </c>
      <c r="J617" s="32">
        <v>13</v>
      </c>
      <c r="K617" s="32">
        <v>14</v>
      </c>
      <c r="L617" s="32">
        <v>16</v>
      </c>
      <c r="M617" s="32">
        <v>17</v>
      </c>
      <c r="N617" s="32">
        <v>20</v>
      </c>
      <c r="O617" s="32">
        <v>22</v>
      </c>
      <c r="P617" s="32">
        <v>23</v>
      </c>
      <c r="Q617" s="32">
        <v>25</v>
      </c>
      <c r="R617" s="33">
        <v>1732890.56</v>
      </c>
      <c r="S617" s="33">
        <v>1350.3</v>
      </c>
      <c r="T617" s="33">
        <v>12.5</v>
      </c>
      <c r="U617" s="33">
        <v>5</v>
      </c>
      <c r="V617" s="33">
        <v>2.5</v>
      </c>
    </row>
    <row r="618" spans="1:22" x14ac:dyDescent="0.25">
      <c r="A618" s="34">
        <v>614</v>
      </c>
      <c r="B618" s="35">
        <v>40605</v>
      </c>
      <c r="C618" s="36">
        <v>1</v>
      </c>
      <c r="D618" s="36">
        <v>5</v>
      </c>
      <c r="E618" s="36">
        <v>6</v>
      </c>
      <c r="F618" s="36">
        <v>7</v>
      </c>
      <c r="G618" s="36">
        <v>9</v>
      </c>
      <c r="H618" s="36">
        <v>11</v>
      </c>
      <c r="I618" s="36">
        <v>12</v>
      </c>
      <c r="J618" s="36">
        <v>13</v>
      </c>
      <c r="K618" s="36">
        <v>16</v>
      </c>
      <c r="L618" s="36">
        <v>17</v>
      </c>
      <c r="M618" s="36">
        <v>18</v>
      </c>
      <c r="N618" s="36">
        <v>19</v>
      </c>
      <c r="O618" s="36">
        <v>20</v>
      </c>
      <c r="P618" s="36">
        <v>22</v>
      </c>
      <c r="Q618" s="36">
        <v>23</v>
      </c>
      <c r="R618" s="37">
        <v>1661393.86</v>
      </c>
      <c r="S618" s="37">
        <v>1675.36</v>
      </c>
      <c r="T618" s="37">
        <v>12.5</v>
      </c>
      <c r="U618" s="37">
        <v>5</v>
      </c>
      <c r="V618" s="37">
        <v>2.5</v>
      </c>
    </row>
    <row r="619" spans="1:22" x14ac:dyDescent="0.25">
      <c r="A619" s="30">
        <v>615</v>
      </c>
      <c r="B619" s="31">
        <v>40607</v>
      </c>
      <c r="C619" s="32">
        <v>1</v>
      </c>
      <c r="D619" s="32">
        <v>2</v>
      </c>
      <c r="E619" s="32">
        <v>4</v>
      </c>
      <c r="F619" s="32">
        <v>7</v>
      </c>
      <c r="G619" s="32">
        <v>8</v>
      </c>
      <c r="H619" s="32">
        <v>11</v>
      </c>
      <c r="I619" s="32">
        <v>12</v>
      </c>
      <c r="J619" s="32">
        <v>17</v>
      </c>
      <c r="K619" s="32">
        <v>19</v>
      </c>
      <c r="L619" s="32">
        <v>20</v>
      </c>
      <c r="M619" s="32">
        <v>21</v>
      </c>
      <c r="N619" s="32">
        <v>22</v>
      </c>
      <c r="O619" s="32">
        <v>23</v>
      </c>
      <c r="P619" s="32">
        <v>24</v>
      </c>
      <c r="Q619" s="32">
        <v>25</v>
      </c>
      <c r="R619" s="33">
        <v>0</v>
      </c>
      <c r="S619" s="33">
        <v>1550.86</v>
      </c>
      <c r="T619" s="33">
        <v>12.5</v>
      </c>
      <c r="U619" s="33">
        <v>5</v>
      </c>
      <c r="V619" s="33">
        <v>2.5</v>
      </c>
    </row>
    <row r="620" spans="1:22" x14ac:dyDescent="0.25">
      <c r="A620" s="34">
        <v>616</v>
      </c>
      <c r="B620" s="35">
        <v>40612</v>
      </c>
      <c r="C620" s="36">
        <v>1</v>
      </c>
      <c r="D620" s="36">
        <v>2</v>
      </c>
      <c r="E620" s="36">
        <v>6</v>
      </c>
      <c r="F620" s="36">
        <v>9</v>
      </c>
      <c r="G620" s="36">
        <v>10</v>
      </c>
      <c r="H620" s="36">
        <v>12</v>
      </c>
      <c r="I620" s="36">
        <v>15</v>
      </c>
      <c r="J620" s="36">
        <v>16</v>
      </c>
      <c r="K620" s="36">
        <v>17</v>
      </c>
      <c r="L620" s="36">
        <v>18</v>
      </c>
      <c r="M620" s="36">
        <v>19</v>
      </c>
      <c r="N620" s="36">
        <v>21</v>
      </c>
      <c r="O620" s="36">
        <v>22</v>
      </c>
      <c r="P620" s="36">
        <v>24</v>
      </c>
      <c r="Q620" s="36">
        <v>25</v>
      </c>
      <c r="R620" s="37">
        <v>1419332.3</v>
      </c>
      <c r="S620" s="37">
        <v>2452.66</v>
      </c>
      <c r="T620" s="37">
        <v>12.5</v>
      </c>
      <c r="U620" s="37">
        <v>5</v>
      </c>
      <c r="V620" s="37">
        <v>2.5</v>
      </c>
    </row>
    <row r="621" spans="1:22" x14ac:dyDescent="0.25">
      <c r="A621" s="30">
        <v>617</v>
      </c>
      <c r="B621" s="31">
        <v>40616</v>
      </c>
      <c r="C621" s="32">
        <v>1</v>
      </c>
      <c r="D621" s="32">
        <v>2</v>
      </c>
      <c r="E621" s="32">
        <v>3</v>
      </c>
      <c r="F621" s="32">
        <v>4</v>
      </c>
      <c r="G621" s="32">
        <v>5</v>
      </c>
      <c r="H621" s="32">
        <v>7</v>
      </c>
      <c r="I621" s="32">
        <v>10</v>
      </c>
      <c r="J621" s="32">
        <v>14</v>
      </c>
      <c r="K621" s="32">
        <v>15</v>
      </c>
      <c r="L621" s="32">
        <v>16</v>
      </c>
      <c r="M621" s="32">
        <v>19</v>
      </c>
      <c r="N621" s="32">
        <v>21</v>
      </c>
      <c r="O621" s="32">
        <v>22</v>
      </c>
      <c r="P621" s="32">
        <v>24</v>
      </c>
      <c r="Q621" s="32">
        <v>25</v>
      </c>
      <c r="R621" s="33">
        <v>0</v>
      </c>
      <c r="S621" s="33">
        <v>2639.17</v>
      </c>
      <c r="T621" s="33">
        <v>12.5</v>
      </c>
      <c r="U621" s="33">
        <v>5</v>
      </c>
      <c r="V621" s="33">
        <v>2.5</v>
      </c>
    </row>
    <row r="622" spans="1:22" x14ac:dyDescent="0.25">
      <c r="A622" s="34">
        <v>618</v>
      </c>
      <c r="B622" s="35">
        <v>40619</v>
      </c>
      <c r="C622" s="36">
        <v>1</v>
      </c>
      <c r="D622" s="36">
        <v>2</v>
      </c>
      <c r="E622" s="36">
        <v>4</v>
      </c>
      <c r="F622" s="36">
        <v>5</v>
      </c>
      <c r="G622" s="36">
        <v>6</v>
      </c>
      <c r="H622" s="36">
        <v>7</v>
      </c>
      <c r="I622" s="36">
        <v>9</v>
      </c>
      <c r="J622" s="36">
        <v>12</v>
      </c>
      <c r="K622" s="36">
        <v>13</v>
      </c>
      <c r="L622" s="36">
        <v>17</v>
      </c>
      <c r="M622" s="36">
        <v>19</v>
      </c>
      <c r="N622" s="36">
        <v>20</v>
      </c>
      <c r="O622" s="36">
        <v>21</v>
      </c>
      <c r="P622" s="36">
        <v>22</v>
      </c>
      <c r="Q622" s="36">
        <v>24</v>
      </c>
      <c r="R622" s="37">
        <v>641554.44999999995</v>
      </c>
      <c r="S622" s="37">
        <v>783.17</v>
      </c>
      <c r="T622" s="37">
        <v>12.5</v>
      </c>
      <c r="U622" s="37">
        <v>5</v>
      </c>
      <c r="V622" s="37">
        <v>2.5</v>
      </c>
    </row>
    <row r="623" spans="1:22" x14ac:dyDescent="0.25">
      <c r="A623" s="30">
        <v>619</v>
      </c>
      <c r="B623" s="31">
        <v>40623</v>
      </c>
      <c r="C623" s="32">
        <v>1</v>
      </c>
      <c r="D623" s="32">
        <v>3</v>
      </c>
      <c r="E623" s="32">
        <v>4</v>
      </c>
      <c r="F623" s="32">
        <v>7</v>
      </c>
      <c r="G623" s="32">
        <v>8</v>
      </c>
      <c r="H623" s="32">
        <v>9</v>
      </c>
      <c r="I623" s="32">
        <v>13</v>
      </c>
      <c r="J623" s="32">
        <v>14</v>
      </c>
      <c r="K623" s="32">
        <v>17</v>
      </c>
      <c r="L623" s="32">
        <v>18</v>
      </c>
      <c r="M623" s="32">
        <v>19</v>
      </c>
      <c r="N623" s="32">
        <v>20</v>
      </c>
      <c r="O623" s="32">
        <v>21</v>
      </c>
      <c r="P623" s="32">
        <v>23</v>
      </c>
      <c r="Q623" s="32">
        <v>25</v>
      </c>
      <c r="R623" s="33">
        <v>197456.25</v>
      </c>
      <c r="S623" s="33">
        <v>602.95000000000005</v>
      </c>
      <c r="T623" s="33">
        <v>12.5</v>
      </c>
      <c r="U623" s="33">
        <v>5</v>
      </c>
      <c r="V623" s="33">
        <v>2.5</v>
      </c>
    </row>
    <row r="624" spans="1:22" x14ac:dyDescent="0.25">
      <c r="A624" s="34">
        <v>620</v>
      </c>
      <c r="B624" s="35">
        <v>40626</v>
      </c>
      <c r="C624" s="36">
        <v>1</v>
      </c>
      <c r="D624" s="36">
        <v>5</v>
      </c>
      <c r="E624" s="36">
        <v>6</v>
      </c>
      <c r="F624" s="36">
        <v>7</v>
      </c>
      <c r="G624" s="36">
        <v>10</v>
      </c>
      <c r="H624" s="36">
        <v>11</v>
      </c>
      <c r="I624" s="36">
        <v>12</v>
      </c>
      <c r="J624" s="36">
        <v>14</v>
      </c>
      <c r="K624" s="36">
        <v>15</v>
      </c>
      <c r="L624" s="36">
        <v>16</v>
      </c>
      <c r="M624" s="36">
        <v>18</v>
      </c>
      <c r="N624" s="36">
        <v>19</v>
      </c>
      <c r="O624" s="36">
        <v>20</v>
      </c>
      <c r="P624" s="36">
        <v>21</v>
      </c>
      <c r="Q624" s="36">
        <v>22</v>
      </c>
      <c r="R624" s="37">
        <v>607601.77</v>
      </c>
      <c r="S624" s="37">
        <v>1736</v>
      </c>
      <c r="T624" s="37">
        <v>12.5</v>
      </c>
      <c r="U624" s="37">
        <v>5</v>
      </c>
      <c r="V624" s="37">
        <v>2.5</v>
      </c>
    </row>
    <row r="625" spans="1:22" x14ac:dyDescent="0.25">
      <c r="A625" s="30">
        <v>621</v>
      </c>
      <c r="B625" s="31">
        <v>40630</v>
      </c>
      <c r="C625" s="32">
        <v>1</v>
      </c>
      <c r="D625" s="32">
        <v>2</v>
      </c>
      <c r="E625" s="32">
        <v>3</v>
      </c>
      <c r="F625" s="32">
        <v>5</v>
      </c>
      <c r="G625" s="32">
        <v>6</v>
      </c>
      <c r="H625" s="32">
        <v>8</v>
      </c>
      <c r="I625" s="32">
        <v>9</v>
      </c>
      <c r="J625" s="32">
        <v>10</v>
      </c>
      <c r="K625" s="32">
        <v>12</v>
      </c>
      <c r="L625" s="32">
        <v>15</v>
      </c>
      <c r="M625" s="32">
        <v>16</v>
      </c>
      <c r="N625" s="32">
        <v>20</v>
      </c>
      <c r="O625" s="32">
        <v>22</v>
      </c>
      <c r="P625" s="32">
        <v>24</v>
      </c>
      <c r="Q625" s="32">
        <v>25</v>
      </c>
      <c r="R625" s="33">
        <v>515408.29</v>
      </c>
      <c r="S625" s="33">
        <v>1352.38</v>
      </c>
      <c r="T625" s="33">
        <v>12.5</v>
      </c>
      <c r="U625" s="33">
        <v>5</v>
      </c>
      <c r="V625" s="33">
        <v>2.5</v>
      </c>
    </row>
    <row r="626" spans="1:22" x14ac:dyDescent="0.25">
      <c r="A626" s="34">
        <v>622</v>
      </c>
      <c r="B626" s="35">
        <v>40633</v>
      </c>
      <c r="C626" s="36">
        <v>2</v>
      </c>
      <c r="D626" s="36">
        <v>3</v>
      </c>
      <c r="E626" s="36">
        <v>4</v>
      </c>
      <c r="F626" s="36">
        <v>5</v>
      </c>
      <c r="G626" s="36">
        <v>6</v>
      </c>
      <c r="H626" s="36">
        <v>7</v>
      </c>
      <c r="I626" s="36">
        <v>9</v>
      </c>
      <c r="J626" s="36">
        <v>10</v>
      </c>
      <c r="K626" s="36">
        <v>11</v>
      </c>
      <c r="L626" s="36">
        <v>12</v>
      </c>
      <c r="M626" s="36">
        <v>13</v>
      </c>
      <c r="N626" s="36">
        <v>15</v>
      </c>
      <c r="O626" s="36">
        <v>17</v>
      </c>
      <c r="P626" s="36">
        <v>18</v>
      </c>
      <c r="Q626" s="36">
        <v>21</v>
      </c>
      <c r="R626" s="37">
        <v>291391.81</v>
      </c>
      <c r="S626" s="37">
        <v>409.74</v>
      </c>
      <c r="T626" s="37">
        <v>12.5</v>
      </c>
      <c r="U626" s="37">
        <v>5</v>
      </c>
      <c r="V626" s="37">
        <v>2.5</v>
      </c>
    </row>
    <row r="627" spans="1:22" x14ac:dyDescent="0.25">
      <c r="A627" s="30">
        <v>623</v>
      </c>
      <c r="B627" s="31">
        <v>40637</v>
      </c>
      <c r="C627" s="32">
        <v>1</v>
      </c>
      <c r="D627" s="32">
        <v>2</v>
      </c>
      <c r="E627" s="32">
        <v>3</v>
      </c>
      <c r="F627" s="32">
        <v>4</v>
      </c>
      <c r="G627" s="32">
        <v>5</v>
      </c>
      <c r="H627" s="32">
        <v>8</v>
      </c>
      <c r="I627" s="32">
        <v>9</v>
      </c>
      <c r="J627" s="32">
        <v>10</v>
      </c>
      <c r="K627" s="32">
        <v>11</v>
      </c>
      <c r="L627" s="32">
        <v>12</v>
      </c>
      <c r="M627" s="32">
        <v>15</v>
      </c>
      <c r="N627" s="32">
        <v>20</v>
      </c>
      <c r="O627" s="32">
        <v>22</v>
      </c>
      <c r="P627" s="32">
        <v>23</v>
      </c>
      <c r="Q627" s="32">
        <v>25</v>
      </c>
      <c r="R627" s="33">
        <v>844970.17</v>
      </c>
      <c r="S627" s="33">
        <v>1524.76</v>
      </c>
      <c r="T627" s="33">
        <v>12.5</v>
      </c>
      <c r="U627" s="33">
        <v>5</v>
      </c>
      <c r="V627" s="33">
        <v>2.5</v>
      </c>
    </row>
    <row r="628" spans="1:22" x14ac:dyDescent="0.25">
      <c r="A628" s="34">
        <v>624</v>
      </c>
      <c r="B628" s="35">
        <v>40640</v>
      </c>
      <c r="C628" s="36">
        <v>1</v>
      </c>
      <c r="D628" s="36">
        <v>2</v>
      </c>
      <c r="E628" s="36">
        <v>4</v>
      </c>
      <c r="F628" s="36">
        <v>5</v>
      </c>
      <c r="G628" s="36">
        <v>6</v>
      </c>
      <c r="H628" s="36">
        <v>7</v>
      </c>
      <c r="I628" s="36">
        <v>9</v>
      </c>
      <c r="J628" s="36">
        <v>11</v>
      </c>
      <c r="K628" s="36">
        <v>12</v>
      </c>
      <c r="L628" s="36">
        <v>16</v>
      </c>
      <c r="M628" s="36">
        <v>17</v>
      </c>
      <c r="N628" s="36">
        <v>18</v>
      </c>
      <c r="O628" s="36">
        <v>20</v>
      </c>
      <c r="P628" s="36">
        <v>21</v>
      </c>
      <c r="Q628" s="36">
        <v>24</v>
      </c>
      <c r="R628" s="37">
        <v>308089.46999999997</v>
      </c>
      <c r="S628" s="37">
        <v>1613.5</v>
      </c>
      <c r="T628" s="37">
        <v>12.5</v>
      </c>
      <c r="U628" s="37">
        <v>5</v>
      </c>
      <c r="V628" s="37">
        <v>2.5</v>
      </c>
    </row>
    <row r="629" spans="1:22" x14ac:dyDescent="0.25">
      <c r="A629" s="30">
        <v>625</v>
      </c>
      <c r="B629" s="31">
        <v>40644</v>
      </c>
      <c r="C629" s="32">
        <v>1</v>
      </c>
      <c r="D629" s="32">
        <v>2</v>
      </c>
      <c r="E629" s="32">
        <v>3</v>
      </c>
      <c r="F629" s="32">
        <v>6</v>
      </c>
      <c r="G629" s="32">
        <v>8</v>
      </c>
      <c r="H629" s="32">
        <v>10</v>
      </c>
      <c r="I629" s="32">
        <v>11</v>
      </c>
      <c r="J629" s="32">
        <v>13</v>
      </c>
      <c r="K629" s="32">
        <v>14</v>
      </c>
      <c r="L629" s="32">
        <v>15</v>
      </c>
      <c r="M629" s="32">
        <v>16</v>
      </c>
      <c r="N629" s="32">
        <v>17</v>
      </c>
      <c r="O629" s="32">
        <v>22</v>
      </c>
      <c r="P629" s="32">
        <v>23</v>
      </c>
      <c r="Q629" s="32">
        <v>24</v>
      </c>
      <c r="R629" s="33">
        <v>642873.99</v>
      </c>
      <c r="S629" s="33">
        <v>1513.83</v>
      </c>
      <c r="T629" s="33">
        <v>12.5</v>
      </c>
      <c r="U629" s="33">
        <v>5</v>
      </c>
      <c r="V629" s="33">
        <v>2.5</v>
      </c>
    </row>
    <row r="630" spans="1:22" x14ac:dyDescent="0.25">
      <c r="A630" s="34">
        <v>626</v>
      </c>
      <c r="B630" s="35">
        <v>40647</v>
      </c>
      <c r="C630" s="36">
        <v>1</v>
      </c>
      <c r="D630" s="36">
        <v>2</v>
      </c>
      <c r="E630" s="36">
        <v>3</v>
      </c>
      <c r="F630" s="36">
        <v>4</v>
      </c>
      <c r="G630" s="36">
        <v>5</v>
      </c>
      <c r="H630" s="36">
        <v>7</v>
      </c>
      <c r="I630" s="36">
        <v>8</v>
      </c>
      <c r="J630" s="36">
        <v>9</v>
      </c>
      <c r="K630" s="36">
        <v>11</v>
      </c>
      <c r="L630" s="36">
        <v>13</v>
      </c>
      <c r="M630" s="36">
        <v>17</v>
      </c>
      <c r="N630" s="36">
        <v>19</v>
      </c>
      <c r="O630" s="36">
        <v>21</v>
      </c>
      <c r="P630" s="36">
        <v>23</v>
      </c>
      <c r="Q630" s="36">
        <v>24</v>
      </c>
      <c r="R630" s="37">
        <v>148682.17000000001</v>
      </c>
      <c r="S630" s="37">
        <v>335.9</v>
      </c>
      <c r="T630" s="37">
        <v>12.5</v>
      </c>
      <c r="U630" s="37">
        <v>5</v>
      </c>
      <c r="V630" s="37">
        <v>2.5</v>
      </c>
    </row>
    <row r="631" spans="1:22" x14ac:dyDescent="0.25">
      <c r="A631" s="30">
        <v>627</v>
      </c>
      <c r="B631" s="31">
        <v>40651</v>
      </c>
      <c r="C631" s="32">
        <v>1</v>
      </c>
      <c r="D631" s="32">
        <v>2</v>
      </c>
      <c r="E631" s="32">
        <v>3</v>
      </c>
      <c r="F631" s="32">
        <v>4</v>
      </c>
      <c r="G631" s="32">
        <v>6</v>
      </c>
      <c r="H631" s="32">
        <v>10</v>
      </c>
      <c r="I631" s="32">
        <v>12</v>
      </c>
      <c r="J631" s="32">
        <v>14</v>
      </c>
      <c r="K631" s="32">
        <v>15</v>
      </c>
      <c r="L631" s="32">
        <v>17</v>
      </c>
      <c r="M631" s="32">
        <v>21</v>
      </c>
      <c r="N631" s="32">
        <v>22</v>
      </c>
      <c r="O631" s="32">
        <v>23</v>
      </c>
      <c r="P631" s="32">
        <v>24</v>
      </c>
      <c r="Q631" s="32">
        <v>25</v>
      </c>
      <c r="R631" s="33">
        <v>476485.44</v>
      </c>
      <c r="S631" s="33">
        <v>2552.6</v>
      </c>
      <c r="T631" s="33">
        <v>12.5</v>
      </c>
      <c r="U631" s="33">
        <v>5</v>
      </c>
      <c r="V631" s="33">
        <v>2.5</v>
      </c>
    </row>
    <row r="632" spans="1:22" x14ac:dyDescent="0.25">
      <c r="A632" s="34">
        <v>628</v>
      </c>
      <c r="B632" s="35">
        <v>40653</v>
      </c>
      <c r="C632" s="36">
        <v>2</v>
      </c>
      <c r="D632" s="36">
        <v>3</v>
      </c>
      <c r="E632" s="36">
        <v>4</v>
      </c>
      <c r="F632" s="36">
        <v>7</v>
      </c>
      <c r="G632" s="36">
        <v>8</v>
      </c>
      <c r="H632" s="36">
        <v>9</v>
      </c>
      <c r="I632" s="36">
        <v>10</v>
      </c>
      <c r="J632" s="36">
        <v>11</v>
      </c>
      <c r="K632" s="36">
        <v>13</v>
      </c>
      <c r="L632" s="36">
        <v>15</v>
      </c>
      <c r="M632" s="36">
        <v>18</v>
      </c>
      <c r="N632" s="36">
        <v>19</v>
      </c>
      <c r="O632" s="36">
        <v>22</v>
      </c>
      <c r="P632" s="36">
        <v>23</v>
      </c>
      <c r="Q632" s="36">
        <v>25</v>
      </c>
      <c r="R632" s="37">
        <v>167714.18</v>
      </c>
      <c r="S632" s="37">
        <v>610.29</v>
      </c>
      <c r="T632" s="37">
        <v>12.5</v>
      </c>
      <c r="U632" s="37">
        <v>5</v>
      </c>
      <c r="V632" s="37">
        <v>2.5</v>
      </c>
    </row>
    <row r="633" spans="1:22" x14ac:dyDescent="0.25">
      <c r="A633" s="30">
        <v>629</v>
      </c>
      <c r="B633" s="31">
        <v>40658</v>
      </c>
      <c r="C633" s="32">
        <v>1</v>
      </c>
      <c r="D633" s="32">
        <v>2</v>
      </c>
      <c r="E633" s="32">
        <v>4</v>
      </c>
      <c r="F633" s="32">
        <v>5</v>
      </c>
      <c r="G633" s="32">
        <v>6</v>
      </c>
      <c r="H633" s="32">
        <v>7</v>
      </c>
      <c r="I633" s="32">
        <v>9</v>
      </c>
      <c r="J633" s="32">
        <v>12</v>
      </c>
      <c r="K633" s="32">
        <v>14</v>
      </c>
      <c r="L633" s="32">
        <v>15</v>
      </c>
      <c r="M633" s="32">
        <v>17</v>
      </c>
      <c r="N633" s="32">
        <v>19</v>
      </c>
      <c r="O633" s="32">
        <v>21</v>
      </c>
      <c r="P633" s="32">
        <v>22</v>
      </c>
      <c r="Q633" s="32">
        <v>25</v>
      </c>
      <c r="R633" s="33">
        <v>125261.15</v>
      </c>
      <c r="S633" s="33">
        <v>460.6</v>
      </c>
      <c r="T633" s="33">
        <v>12.5</v>
      </c>
      <c r="U633" s="33">
        <v>5</v>
      </c>
      <c r="V633" s="33">
        <v>2.5</v>
      </c>
    </row>
    <row r="634" spans="1:22" x14ac:dyDescent="0.25">
      <c r="A634" s="34">
        <v>630</v>
      </c>
      <c r="B634" s="35">
        <v>40661</v>
      </c>
      <c r="C634" s="36">
        <v>1</v>
      </c>
      <c r="D634" s="36">
        <v>2</v>
      </c>
      <c r="E634" s="36">
        <v>4</v>
      </c>
      <c r="F634" s="36">
        <v>6</v>
      </c>
      <c r="G634" s="36">
        <v>7</v>
      </c>
      <c r="H634" s="36">
        <v>12</v>
      </c>
      <c r="I634" s="36">
        <v>13</v>
      </c>
      <c r="J634" s="36">
        <v>14</v>
      </c>
      <c r="K634" s="36">
        <v>17</v>
      </c>
      <c r="L634" s="36">
        <v>18</v>
      </c>
      <c r="M634" s="36">
        <v>20</v>
      </c>
      <c r="N634" s="36">
        <v>22</v>
      </c>
      <c r="O634" s="36">
        <v>23</v>
      </c>
      <c r="P634" s="36">
        <v>24</v>
      </c>
      <c r="Q634" s="36">
        <v>25</v>
      </c>
      <c r="R634" s="37">
        <v>782676.15</v>
      </c>
      <c r="S634" s="37">
        <v>1502.16</v>
      </c>
      <c r="T634" s="37">
        <v>12.5</v>
      </c>
      <c r="U634" s="37">
        <v>5</v>
      </c>
      <c r="V634" s="37">
        <v>2.5</v>
      </c>
    </row>
    <row r="635" spans="1:22" x14ac:dyDescent="0.25">
      <c r="A635" s="30">
        <v>631</v>
      </c>
      <c r="B635" s="31">
        <v>40665</v>
      </c>
      <c r="C635" s="32">
        <v>2</v>
      </c>
      <c r="D635" s="32">
        <v>3</v>
      </c>
      <c r="E635" s="32">
        <v>5</v>
      </c>
      <c r="F635" s="32">
        <v>7</v>
      </c>
      <c r="G635" s="32">
        <v>8</v>
      </c>
      <c r="H635" s="32">
        <v>9</v>
      </c>
      <c r="I635" s="32">
        <v>10</v>
      </c>
      <c r="J635" s="32">
        <v>13</v>
      </c>
      <c r="K635" s="32">
        <v>14</v>
      </c>
      <c r="L635" s="32">
        <v>16</v>
      </c>
      <c r="M635" s="32">
        <v>17</v>
      </c>
      <c r="N635" s="32">
        <v>18</v>
      </c>
      <c r="O635" s="32">
        <v>19</v>
      </c>
      <c r="P635" s="32">
        <v>20</v>
      </c>
      <c r="Q635" s="32">
        <v>21</v>
      </c>
      <c r="R635" s="33">
        <v>619149.6</v>
      </c>
      <c r="S635" s="33">
        <v>1769</v>
      </c>
      <c r="T635" s="33">
        <v>12.5</v>
      </c>
      <c r="U635" s="33">
        <v>5</v>
      </c>
      <c r="V635" s="33">
        <v>2.5</v>
      </c>
    </row>
    <row r="636" spans="1:22" x14ac:dyDescent="0.25">
      <c r="A636" s="34">
        <v>632</v>
      </c>
      <c r="B636" s="35">
        <v>40668</v>
      </c>
      <c r="C636" s="36">
        <v>1</v>
      </c>
      <c r="D636" s="36">
        <v>4</v>
      </c>
      <c r="E636" s="36">
        <v>6</v>
      </c>
      <c r="F636" s="36">
        <v>8</v>
      </c>
      <c r="G636" s="36">
        <v>10</v>
      </c>
      <c r="H636" s="36">
        <v>11</v>
      </c>
      <c r="I636" s="36">
        <v>13</v>
      </c>
      <c r="J636" s="36">
        <v>14</v>
      </c>
      <c r="K636" s="36">
        <v>16</v>
      </c>
      <c r="L636" s="36">
        <v>17</v>
      </c>
      <c r="M636" s="36">
        <v>20</v>
      </c>
      <c r="N636" s="36">
        <v>21</v>
      </c>
      <c r="O636" s="36">
        <v>22</v>
      </c>
      <c r="P636" s="36">
        <v>24</v>
      </c>
      <c r="Q636" s="36">
        <v>25</v>
      </c>
      <c r="R636" s="37">
        <v>506328</v>
      </c>
      <c r="S636" s="37">
        <v>1139.0899999999999</v>
      </c>
      <c r="T636" s="37">
        <v>12.5</v>
      </c>
      <c r="U636" s="37">
        <v>5</v>
      </c>
      <c r="V636" s="37">
        <v>2.5</v>
      </c>
    </row>
    <row r="637" spans="1:22" x14ac:dyDescent="0.25">
      <c r="A637" s="30">
        <v>633</v>
      </c>
      <c r="B637" s="31">
        <v>40672</v>
      </c>
      <c r="C637" s="32">
        <v>2</v>
      </c>
      <c r="D637" s="32">
        <v>3</v>
      </c>
      <c r="E637" s="32">
        <v>6</v>
      </c>
      <c r="F637" s="32">
        <v>7</v>
      </c>
      <c r="G637" s="32">
        <v>8</v>
      </c>
      <c r="H637" s="32">
        <v>9</v>
      </c>
      <c r="I637" s="32">
        <v>10</v>
      </c>
      <c r="J637" s="32">
        <v>12</v>
      </c>
      <c r="K637" s="32">
        <v>18</v>
      </c>
      <c r="L637" s="32">
        <v>20</v>
      </c>
      <c r="M637" s="32">
        <v>21</v>
      </c>
      <c r="N637" s="32">
        <v>22</v>
      </c>
      <c r="O637" s="32">
        <v>23</v>
      </c>
      <c r="P637" s="32">
        <v>24</v>
      </c>
      <c r="Q637" s="32">
        <v>25</v>
      </c>
      <c r="R637" s="33">
        <v>1033224.45</v>
      </c>
      <c r="S637" s="33">
        <v>2282.5300000000002</v>
      </c>
      <c r="T637" s="33">
        <v>12.5</v>
      </c>
      <c r="U637" s="33">
        <v>5</v>
      </c>
      <c r="V637" s="33">
        <v>2.5</v>
      </c>
    </row>
    <row r="638" spans="1:22" x14ac:dyDescent="0.25">
      <c r="A638" s="34">
        <v>634</v>
      </c>
      <c r="B638" s="35">
        <v>40675</v>
      </c>
      <c r="C638" s="36">
        <v>2</v>
      </c>
      <c r="D638" s="36">
        <v>3</v>
      </c>
      <c r="E638" s="36">
        <v>4</v>
      </c>
      <c r="F638" s="36">
        <v>5</v>
      </c>
      <c r="G638" s="36">
        <v>9</v>
      </c>
      <c r="H638" s="36">
        <v>10</v>
      </c>
      <c r="I638" s="36">
        <v>11</v>
      </c>
      <c r="J638" s="36">
        <v>12</v>
      </c>
      <c r="K638" s="36">
        <v>14</v>
      </c>
      <c r="L638" s="36">
        <v>15</v>
      </c>
      <c r="M638" s="36">
        <v>18</v>
      </c>
      <c r="N638" s="36">
        <v>19</v>
      </c>
      <c r="O638" s="36">
        <v>20</v>
      </c>
      <c r="P638" s="36">
        <v>21</v>
      </c>
      <c r="Q638" s="36">
        <v>22</v>
      </c>
      <c r="R638" s="37">
        <v>622554.76</v>
      </c>
      <c r="S638" s="37">
        <v>1210.93</v>
      </c>
      <c r="T638" s="37">
        <v>12.5</v>
      </c>
      <c r="U638" s="37">
        <v>5</v>
      </c>
      <c r="V638" s="37">
        <v>2.5</v>
      </c>
    </row>
    <row r="639" spans="1:22" x14ac:dyDescent="0.25">
      <c r="A639" s="30">
        <v>635</v>
      </c>
      <c r="B639" s="31">
        <v>40679</v>
      </c>
      <c r="C639" s="32">
        <v>1</v>
      </c>
      <c r="D639" s="32">
        <v>4</v>
      </c>
      <c r="E639" s="32">
        <v>5</v>
      </c>
      <c r="F639" s="32">
        <v>6</v>
      </c>
      <c r="G639" s="32">
        <v>7</v>
      </c>
      <c r="H639" s="32">
        <v>8</v>
      </c>
      <c r="I639" s="32">
        <v>9</v>
      </c>
      <c r="J639" s="32">
        <v>11</v>
      </c>
      <c r="K639" s="32">
        <v>12</v>
      </c>
      <c r="L639" s="32">
        <v>13</v>
      </c>
      <c r="M639" s="32">
        <v>18</v>
      </c>
      <c r="N639" s="32">
        <v>19</v>
      </c>
      <c r="O639" s="32">
        <v>20</v>
      </c>
      <c r="P639" s="32">
        <v>22</v>
      </c>
      <c r="Q639" s="32">
        <v>24</v>
      </c>
      <c r="R639" s="33">
        <v>909031.24</v>
      </c>
      <c r="S639" s="33">
        <v>1313.95</v>
      </c>
      <c r="T639" s="33">
        <v>12.5</v>
      </c>
      <c r="U639" s="33">
        <v>5</v>
      </c>
      <c r="V639" s="33">
        <v>2.5</v>
      </c>
    </row>
    <row r="640" spans="1:22" x14ac:dyDescent="0.25">
      <c r="A640" s="34">
        <v>636</v>
      </c>
      <c r="B640" s="35">
        <v>40682</v>
      </c>
      <c r="C640" s="36">
        <v>1</v>
      </c>
      <c r="D640" s="36">
        <v>2</v>
      </c>
      <c r="E640" s="36">
        <v>3</v>
      </c>
      <c r="F640" s="36">
        <v>4</v>
      </c>
      <c r="G640" s="36">
        <v>6</v>
      </c>
      <c r="H640" s="36">
        <v>10</v>
      </c>
      <c r="I640" s="36">
        <v>12</v>
      </c>
      <c r="J640" s="36">
        <v>13</v>
      </c>
      <c r="K640" s="36">
        <v>14</v>
      </c>
      <c r="L640" s="36">
        <v>16</v>
      </c>
      <c r="M640" s="36">
        <v>19</v>
      </c>
      <c r="N640" s="36">
        <v>20</v>
      </c>
      <c r="O640" s="36">
        <v>21</v>
      </c>
      <c r="P640" s="36">
        <v>23</v>
      </c>
      <c r="Q640" s="36">
        <v>25</v>
      </c>
      <c r="R640" s="37">
        <v>584469.17000000004</v>
      </c>
      <c r="S640" s="37">
        <v>1304.6199999999999</v>
      </c>
      <c r="T640" s="37">
        <v>12.5</v>
      </c>
      <c r="U640" s="37">
        <v>5</v>
      </c>
      <c r="V640" s="37">
        <v>2.5</v>
      </c>
    </row>
    <row r="641" spans="1:22" x14ac:dyDescent="0.25">
      <c r="A641" s="30">
        <v>637</v>
      </c>
      <c r="B641" s="31">
        <v>40686</v>
      </c>
      <c r="C641" s="32">
        <v>2</v>
      </c>
      <c r="D641" s="32">
        <v>4</v>
      </c>
      <c r="E641" s="32">
        <v>6</v>
      </c>
      <c r="F641" s="32">
        <v>7</v>
      </c>
      <c r="G641" s="32">
        <v>9</v>
      </c>
      <c r="H641" s="32">
        <v>13</v>
      </c>
      <c r="I641" s="32">
        <v>16</v>
      </c>
      <c r="J641" s="32">
        <v>17</v>
      </c>
      <c r="K641" s="32">
        <v>18</v>
      </c>
      <c r="L641" s="32">
        <v>19</v>
      </c>
      <c r="M641" s="32">
        <v>20</v>
      </c>
      <c r="N641" s="32">
        <v>21</v>
      </c>
      <c r="O641" s="32">
        <v>22</v>
      </c>
      <c r="P641" s="32">
        <v>23</v>
      </c>
      <c r="Q641" s="32">
        <v>25</v>
      </c>
      <c r="R641" s="33">
        <v>939050.68</v>
      </c>
      <c r="S641" s="33">
        <v>1734.7</v>
      </c>
      <c r="T641" s="33">
        <v>12.5</v>
      </c>
      <c r="U641" s="33">
        <v>5</v>
      </c>
      <c r="V641" s="33">
        <v>2.5</v>
      </c>
    </row>
    <row r="642" spans="1:22" x14ac:dyDescent="0.25">
      <c r="A642" s="34">
        <v>638</v>
      </c>
      <c r="B642" s="35">
        <v>40689</v>
      </c>
      <c r="C642" s="36">
        <v>1</v>
      </c>
      <c r="D642" s="36">
        <v>2</v>
      </c>
      <c r="E642" s="36">
        <v>3</v>
      </c>
      <c r="F642" s="36">
        <v>4</v>
      </c>
      <c r="G642" s="36">
        <v>9</v>
      </c>
      <c r="H642" s="36">
        <v>11</v>
      </c>
      <c r="I642" s="36">
        <v>13</v>
      </c>
      <c r="J642" s="36">
        <v>14</v>
      </c>
      <c r="K642" s="36">
        <v>16</v>
      </c>
      <c r="L642" s="36">
        <v>18</v>
      </c>
      <c r="M642" s="36">
        <v>19</v>
      </c>
      <c r="N642" s="36">
        <v>21</v>
      </c>
      <c r="O642" s="36">
        <v>23</v>
      </c>
      <c r="P642" s="36">
        <v>24</v>
      </c>
      <c r="Q642" s="36">
        <v>25</v>
      </c>
      <c r="R642" s="37">
        <v>773114.35</v>
      </c>
      <c r="S642" s="37">
        <v>1259.83</v>
      </c>
      <c r="T642" s="37">
        <v>12.5</v>
      </c>
      <c r="U642" s="37">
        <v>5</v>
      </c>
      <c r="V642" s="37">
        <v>2.5</v>
      </c>
    </row>
    <row r="643" spans="1:22" x14ac:dyDescent="0.25">
      <c r="A643" s="30">
        <v>639</v>
      </c>
      <c r="B643" s="31">
        <v>40693</v>
      </c>
      <c r="C643" s="32">
        <v>1</v>
      </c>
      <c r="D643" s="32">
        <v>2</v>
      </c>
      <c r="E643" s="32">
        <v>4</v>
      </c>
      <c r="F643" s="32">
        <v>5</v>
      </c>
      <c r="G643" s="32">
        <v>6</v>
      </c>
      <c r="H643" s="32">
        <v>8</v>
      </c>
      <c r="I643" s="32">
        <v>9</v>
      </c>
      <c r="J643" s="32">
        <v>10</v>
      </c>
      <c r="K643" s="32">
        <v>12</v>
      </c>
      <c r="L643" s="32">
        <v>16</v>
      </c>
      <c r="M643" s="32">
        <v>19</v>
      </c>
      <c r="N643" s="32">
        <v>20</v>
      </c>
      <c r="O643" s="32">
        <v>21</v>
      </c>
      <c r="P643" s="32">
        <v>22</v>
      </c>
      <c r="Q643" s="32">
        <v>24</v>
      </c>
      <c r="R643" s="33">
        <v>338323.82</v>
      </c>
      <c r="S643" s="33">
        <v>1473.54</v>
      </c>
      <c r="T643" s="33">
        <v>12.5</v>
      </c>
      <c r="U643" s="33">
        <v>5</v>
      </c>
      <c r="V643" s="33">
        <v>2.5</v>
      </c>
    </row>
    <row r="644" spans="1:22" x14ac:dyDescent="0.25">
      <c r="A644" s="34">
        <v>640</v>
      </c>
      <c r="B644" s="35">
        <v>40696</v>
      </c>
      <c r="C644" s="36">
        <v>1</v>
      </c>
      <c r="D644" s="36">
        <v>3</v>
      </c>
      <c r="E644" s="36">
        <v>4</v>
      </c>
      <c r="F644" s="36">
        <v>5</v>
      </c>
      <c r="G644" s="36">
        <v>9</v>
      </c>
      <c r="H644" s="36">
        <v>11</v>
      </c>
      <c r="I644" s="36">
        <v>13</v>
      </c>
      <c r="J644" s="36">
        <v>14</v>
      </c>
      <c r="K644" s="36">
        <v>16</v>
      </c>
      <c r="L644" s="36">
        <v>18</v>
      </c>
      <c r="M644" s="36">
        <v>19</v>
      </c>
      <c r="N644" s="36">
        <v>20</v>
      </c>
      <c r="O644" s="36">
        <v>21</v>
      </c>
      <c r="P644" s="36">
        <v>22</v>
      </c>
      <c r="Q644" s="36">
        <v>23</v>
      </c>
      <c r="R644" s="37">
        <v>831638.01</v>
      </c>
      <c r="S644" s="37">
        <v>1529.69</v>
      </c>
      <c r="T644" s="37">
        <v>12.5</v>
      </c>
      <c r="U644" s="37">
        <v>5</v>
      </c>
      <c r="V644" s="37">
        <v>2.5</v>
      </c>
    </row>
    <row r="645" spans="1:22" x14ac:dyDescent="0.25">
      <c r="A645" s="30">
        <v>641</v>
      </c>
      <c r="B645" s="31">
        <v>40700</v>
      </c>
      <c r="C645" s="32">
        <v>2</v>
      </c>
      <c r="D645" s="32">
        <v>3</v>
      </c>
      <c r="E645" s="32">
        <v>6</v>
      </c>
      <c r="F645" s="32">
        <v>7</v>
      </c>
      <c r="G645" s="32">
        <v>8</v>
      </c>
      <c r="H645" s="32">
        <v>9</v>
      </c>
      <c r="I645" s="32">
        <v>11</v>
      </c>
      <c r="J645" s="32">
        <v>13</v>
      </c>
      <c r="K645" s="32">
        <v>16</v>
      </c>
      <c r="L645" s="32">
        <v>18</v>
      </c>
      <c r="M645" s="32">
        <v>19</v>
      </c>
      <c r="N645" s="32">
        <v>20</v>
      </c>
      <c r="O645" s="32">
        <v>21</v>
      </c>
      <c r="P645" s="32">
        <v>22</v>
      </c>
      <c r="Q645" s="32">
        <v>24</v>
      </c>
      <c r="R645" s="33">
        <v>1813203.5</v>
      </c>
      <c r="S645" s="33">
        <v>1569.87</v>
      </c>
      <c r="T645" s="33">
        <v>12.5</v>
      </c>
      <c r="U645" s="33">
        <v>5</v>
      </c>
      <c r="V645" s="33">
        <v>2.5</v>
      </c>
    </row>
    <row r="646" spans="1:22" x14ac:dyDescent="0.25">
      <c r="A646" s="34">
        <v>642</v>
      </c>
      <c r="B646" s="35">
        <v>40703</v>
      </c>
      <c r="C646" s="36">
        <v>1</v>
      </c>
      <c r="D646" s="36">
        <v>2</v>
      </c>
      <c r="E646" s="36">
        <v>4</v>
      </c>
      <c r="F646" s="36">
        <v>5</v>
      </c>
      <c r="G646" s="36">
        <v>8</v>
      </c>
      <c r="H646" s="36">
        <v>10</v>
      </c>
      <c r="I646" s="36">
        <v>11</v>
      </c>
      <c r="J646" s="36">
        <v>12</v>
      </c>
      <c r="K646" s="36">
        <v>13</v>
      </c>
      <c r="L646" s="36">
        <v>18</v>
      </c>
      <c r="M646" s="36">
        <v>19</v>
      </c>
      <c r="N646" s="36">
        <v>20</v>
      </c>
      <c r="O646" s="36">
        <v>21</v>
      </c>
      <c r="P646" s="36">
        <v>22</v>
      </c>
      <c r="Q646" s="36">
        <v>25</v>
      </c>
      <c r="R646" s="37">
        <v>375056.78</v>
      </c>
      <c r="S646" s="37">
        <v>1090.8599999999999</v>
      </c>
      <c r="T646" s="37">
        <v>12.5</v>
      </c>
      <c r="U646" s="37">
        <v>5</v>
      </c>
      <c r="V646" s="37">
        <v>2.5</v>
      </c>
    </row>
    <row r="647" spans="1:22" x14ac:dyDescent="0.25">
      <c r="A647" s="30">
        <v>643</v>
      </c>
      <c r="B647" s="31">
        <v>40707</v>
      </c>
      <c r="C647" s="32">
        <v>1</v>
      </c>
      <c r="D647" s="32">
        <v>2</v>
      </c>
      <c r="E647" s="32">
        <v>4</v>
      </c>
      <c r="F647" s="32">
        <v>7</v>
      </c>
      <c r="G647" s="32">
        <v>8</v>
      </c>
      <c r="H647" s="32">
        <v>9</v>
      </c>
      <c r="I647" s="32">
        <v>10</v>
      </c>
      <c r="J647" s="32">
        <v>13</v>
      </c>
      <c r="K647" s="32">
        <v>16</v>
      </c>
      <c r="L647" s="32">
        <v>17</v>
      </c>
      <c r="M647" s="32">
        <v>19</v>
      </c>
      <c r="N647" s="32">
        <v>21</v>
      </c>
      <c r="O647" s="32">
        <v>22</v>
      </c>
      <c r="P647" s="32">
        <v>23</v>
      </c>
      <c r="Q647" s="32">
        <v>24</v>
      </c>
      <c r="R647" s="33">
        <v>545294.64</v>
      </c>
      <c r="S647" s="33">
        <v>1568.44</v>
      </c>
      <c r="T647" s="33">
        <v>12.5</v>
      </c>
      <c r="U647" s="33">
        <v>5</v>
      </c>
      <c r="V647" s="33">
        <v>2.5</v>
      </c>
    </row>
    <row r="648" spans="1:22" x14ac:dyDescent="0.25">
      <c r="A648" s="34">
        <v>644</v>
      </c>
      <c r="B648" s="35">
        <v>40710</v>
      </c>
      <c r="C648" s="36">
        <v>2</v>
      </c>
      <c r="D648" s="36">
        <v>3</v>
      </c>
      <c r="E648" s="36">
        <v>5</v>
      </c>
      <c r="F648" s="36">
        <v>6</v>
      </c>
      <c r="G648" s="36">
        <v>7</v>
      </c>
      <c r="H648" s="36">
        <v>8</v>
      </c>
      <c r="I648" s="36">
        <v>9</v>
      </c>
      <c r="J648" s="36">
        <v>12</v>
      </c>
      <c r="K648" s="36">
        <v>13</v>
      </c>
      <c r="L648" s="36">
        <v>14</v>
      </c>
      <c r="M648" s="36">
        <v>15</v>
      </c>
      <c r="N648" s="36">
        <v>18</v>
      </c>
      <c r="O648" s="36">
        <v>21</v>
      </c>
      <c r="P648" s="36">
        <v>22</v>
      </c>
      <c r="Q648" s="36">
        <v>24</v>
      </c>
      <c r="R648" s="37">
        <v>793104.27</v>
      </c>
      <c r="S648" s="37">
        <v>1196.8399999999999</v>
      </c>
      <c r="T648" s="37">
        <v>12.5</v>
      </c>
      <c r="U648" s="37">
        <v>5</v>
      </c>
      <c r="V648" s="37">
        <v>2.5</v>
      </c>
    </row>
    <row r="649" spans="1:22" x14ac:dyDescent="0.25">
      <c r="A649" s="30">
        <v>645</v>
      </c>
      <c r="B649" s="31">
        <v>40714</v>
      </c>
      <c r="C649" s="32">
        <v>4</v>
      </c>
      <c r="D649" s="32">
        <v>5</v>
      </c>
      <c r="E649" s="32">
        <v>8</v>
      </c>
      <c r="F649" s="32">
        <v>9</v>
      </c>
      <c r="G649" s="32">
        <v>10</v>
      </c>
      <c r="H649" s="32">
        <v>11</v>
      </c>
      <c r="I649" s="32">
        <v>13</v>
      </c>
      <c r="J649" s="32">
        <v>16</v>
      </c>
      <c r="K649" s="32">
        <v>18</v>
      </c>
      <c r="L649" s="32">
        <v>19</v>
      </c>
      <c r="M649" s="32">
        <v>20</v>
      </c>
      <c r="N649" s="32">
        <v>21</v>
      </c>
      <c r="O649" s="32">
        <v>22</v>
      </c>
      <c r="P649" s="32">
        <v>23</v>
      </c>
      <c r="Q649" s="32">
        <v>25</v>
      </c>
      <c r="R649" s="33">
        <v>371838</v>
      </c>
      <c r="S649" s="33">
        <v>1113.23</v>
      </c>
      <c r="T649" s="33">
        <v>12.5</v>
      </c>
      <c r="U649" s="33">
        <v>5</v>
      </c>
      <c r="V649" s="33">
        <v>2.5</v>
      </c>
    </row>
    <row r="650" spans="1:22" x14ac:dyDescent="0.25">
      <c r="A650" s="34">
        <v>646</v>
      </c>
      <c r="B650" s="35">
        <v>40718</v>
      </c>
      <c r="C650" s="36">
        <v>1</v>
      </c>
      <c r="D650" s="36">
        <v>3</v>
      </c>
      <c r="E650" s="36">
        <v>5</v>
      </c>
      <c r="F650" s="36">
        <v>6</v>
      </c>
      <c r="G650" s="36">
        <v>9</v>
      </c>
      <c r="H650" s="36">
        <v>10</v>
      </c>
      <c r="I650" s="36">
        <v>14</v>
      </c>
      <c r="J650" s="36">
        <v>15</v>
      </c>
      <c r="K650" s="36">
        <v>17</v>
      </c>
      <c r="L650" s="36">
        <v>18</v>
      </c>
      <c r="M650" s="36">
        <v>19</v>
      </c>
      <c r="N650" s="36">
        <v>20</v>
      </c>
      <c r="O650" s="36">
        <v>21</v>
      </c>
      <c r="P650" s="36">
        <v>23</v>
      </c>
      <c r="Q650" s="36">
        <v>25</v>
      </c>
      <c r="R650" s="37">
        <v>0</v>
      </c>
      <c r="S650" s="37">
        <v>1470.5</v>
      </c>
      <c r="T650" s="37">
        <v>12.5</v>
      </c>
      <c r="U650" s="37">
        <v>5</v>
      </c>
      <c r="V650" s="37">
        <v>2.5</v>
      </c>
    </row>
    <row r="651" spans="1:22" x14ac:dyDescent="0.25">
      <c r="A651" s="30">
        <v>647</v>
      </c>
      <c r="B651" s="31">
        <v>40721</v>
      </c>
      <c r="C651" s="32">
        <v>4</v>
      </c>
      <c r="D651" s="32">
        <v>6</v>
      </c>
      <c r="E651" s="32">
        <v>7</v>
      </c>
      <c r="F651" s="32">
        <v>8</v>
      </c>
      <c r="G651" s="32">
        <v>9</v>
      </c>
      <c r="H651" s="32">
        <v>11</v>
      </c>
      <c r="I651" s="32">
        <v>13</v>
      </c>
      <c r="J651" s="32">
        <v>14</v>
      </c>
      <c r="K651" s="32">
        <v>17</v>
      </c>
      <c r="L651" s="32">
        <v>18</v>
      </c>
      <c r="M651" s="32">
        <v>19</v>
      </c>
      <c r="N651" s="32">
        <v>20</v>
      </c>
      <c r="O651" s="32">
        <v>22</v>
      </c>
      <c r="P651" s="32">
        <v>23</v>
      </c>
      <c r="Q651" s="32">
        <v>25</v>
      </c>
      <c r="R651" s="33">
        <v>972342.03</v>
      </c>
      <c r="S651" s="33">
        <v>1400.36</v>
      </c>
      <c r="T651" s="33">
        <v>12.5</v>
      </c>
      <c r="U651" s="33">
        <v>5</v>
      </c>
      <c r="V651" s="33">
        <v>2.5</v>
      </c>
    </row>
    <row r="652" spans="1:22" x14ac:dyDescent="0.25">
      <c r="A652" s="34">
        <v>648</v>
      </c>
      <c r="B652" s="35">
        <v>40724</v>
      </c>
      <c r="C652" s="36">
        <v>2</v>
      </c>
      <c r="D652" s="36">
        <v>4</v>
      </c>
      <c r="E652" s="36">
        <v>6</v>
      </c>
      <c r="F652" s="36">
        <v>8</v>
      </c>
      <c r="G652" s="36">
        <v>9</v>
      </c>
      <c r="H652" s="36">
        <v>10</v>
      </c>
      <c r="I652" s="36">
        <v>11</v>
      </c>
      <c r="J652" s="36">
        <v>13</v>
      </c>
      <c r="K652" s="36">
        <v>15</v>
      </c>
      <c r="L652" s="36">
        <v>16</v>
      </c>
      <c r="M652" s="36">
        <v>18</v>
      </c>
      <c r="N652" s="36">
        <v>19</v>
      </c>
      <c r="O652" s="36">
        <v>20</v>
      </c>
      <c r="P652" s="36">
        <v>21</v>
      </c>
      <c r="Q652" s="36">
        <v>22</v>
      </c>
      <c r="R652" s="37">
        <v>103892.67</v>
      </c>
      <c r="S652" s="37">
        <v>386.56</v>
      </c>
      <c r="T652" s="37">
        <v>12.5</v>
      </c>
      <c r="U652" s="37">
        <v>5</v>
      </c>
      <c r="V652" s="37">
        <v>2.5</v>
      </c>
    </row>
    <row r="653" spans="1:22" x14ac:dyDescent="0.25">
      <c r="A653" s="30">
        <v>649</v>
      </c>
      <c r="B653" s="31">
        <v>40728</v>
      </c>
      <c r="C653" s="32">
        <v>1</v>
      </c>
      <c r="D653" s="32">
        <v>2</v>
      </c>
      <c r="E653" s="32">
        <v>4</v>
      </c>
      <c r="F653" s="32">
        <v>5</v>
      </c>
      <c r="G653" s="32">
        <v>6</v>
      </c>
      <c r="H653" s="32">
        <v>8</v>
      </c>
      <c r="I653" s="32">
        <v>9</v>
      </c>
      <c r="J653" s="32">
        <v>10</v>
      </c>
      <c r="K653" s="32">
        <v>11</v>
      </c>
      <c r="L653" s="32">
        <v>14</v>
      </c>
      <c r="M653" s="32">
        <v>15</v>
      </c>
      <c r="N653" s="32">
        <v>17</v>
      </c>
      <c r="O653" s="32">
        <v>21</v>
      </c>
      <c r="P653" s="32">
        <v>22</v>
      </c>
      <c r="Q653" s="32">
        <v>24</v>
      </c>
      <c r="R653" s="33">
        <v>1024655.84</v>
      </c>
      <c r="S653" s="33">
        <v>1960.44</v>
      </c>
      <c r="T653" s="33">
        <v>12.5</v>
      </c>
      <c r="U653" s="33">
        <v>5</v>
      </c>
      <c r="V653" s="33">
        <v>2.5</v>
      </c>
    </row>
    <row r="654" spans="1:22" x14ac:dyDescent="0.25">
      <c r="A654" s="34">
        <v>650</v>
      </c>
      <c r="B654" s="35">
        <v>40731</v>
      </c>
      <c r="C654" s="36">
        <v>1</v>
      </c>
      <c r="D654" s="36">
        <v>3</v>
      </c>
      <c r="E654" s="36">
        <v>7</v>
      </c>
      <c r="F654" s="36">
        <v>8</v>
      </c>
      <c r="G654" s="36">
        <v>10</v>
      </c>
      <c r="H654" s="36">
        <v>13</v>
      </c>
      <c r="I654" s="36">
        <v>14</v>
      </c>
      <c r="J654" s="36">
        <v>16</v>
      </c>
      <c r="K654" s="36">
        <v>17</v>
      </c>
      <c r="L654" s="36">
        <v>19</v>
      </c>
      <c r="M654" s="36">
        <v>20</v>
      </c>
      <c r="N654" s="36">
        <v>21</v>
      </c>
      <c r="O654" s="36">
        <v>23</v>
      </c>
      <c r="P654" s="36">
        <v>24</v>
      </c>
      <c r="Q654" s="36">
        <v>25</v>
      </c>
      <c r="R654" s="37">
        <v>242743.91</v>
      </c>
      <c r="S654" s="37">
        <v>1507.72</v>
      </c>
      <c r="T654" s="37">
        <v>12.5</v>
      </c>
      <c r="U654" s="37">
        <v>5</v>
      </c>
      <c r="V654" s="37">
        <v>2.5</v>
      </c>
    </row>
    <row r="655" spans="1:22" x14ac:dyDescent="0.25">
      <c r="A655" s="30">
        <v>651</v>
      </c>
      <c r="B655" s="31">
        <v>40735</v>
      </c>
      <c r="C655" s="32">
        <v>1</v>
      </c>
      <c r="D655" s="32">
        <v>4</v>
      </c>
      <c r="E655" s="32">
        <v>5</v>
      </c>
      <c r="F655" s="32">
        <v>6</v>
      </c>
      <c r="G655" s="32">
        <v>8</v>
      </c>
      <c r="H655" s="32">
        <v>10</v>
      </c>
      <c r="I655" s="32">
        <v>13</v>
      </c>
      <c r="J655" s="32">
        <v>14</v>
      </c>
      <c r="K655" s="32">
        <v>15</v>
      </c>
      <c r="L655" s="32">
        <v>17</v>
      </c>
      <c r="M655" s="32">
        <v>18</v>
      </c>
      <c r="N655" s="32">
        <v>19</v>
      </c>
      <c r="O655" s="32">
        <v>20</v>
      </c>
      <c r="P655" s="32">
        <v>24</v>
      </c>
      <c r="Q655" s="32">
        <v>25</v>
      </c>
      <c r="R655" s="33">
        <v>317201.67</v>
      </c>
      <c r="S655" s="33">
        <v>1965.45</v>
      </c>
      <c r="T655" s="33">
        <v>12.5</v>
      </c>
      <c r="U655" s="33">
        <v>5</v>
      </c>
      <c r="V655" s="33">
        <v>2.5</v>
      </c>
    </row>
    <row r="656" spans="1:22" x14ac:dyDescent="0.25">
      <c r="A656" s="34">
        <v>652</v>
      </c>
      <c r="B656" s="35">
        <v>40738</v>
      </c>
      <c r="C656" s="36">
        <v>2</v>
      </c>
      <c r="D656" s="36">
        <v>5</v>
      </c>
      <c r="E656" s="36">
        <v>7</v>
      </c>
      <c r="F656" s="36">
        <v>9</v>
      </c>
      <c r="G656" s="36">
        <v>10</v>
      </c>
      <c r="H656" s="36">
        <v>11</v>
      </c>
      <c r="I656" s="36">
        <v>13</v>
      </c>
      <c r="J656" s="36">
        <v>14</v>
      </c>
      <c r="K656" s="36">
        <v>16</v>
      </c>
      <c r="L656" s="36">
        <v>17</v>
      </c>
      <c r="M656" s="36">
        <v>18</v>
      </c>
      <c r="N656" s="36">
        <v>19</v>
      </c>
      <c r="O656" s="36">
        <v>20</v>
      </c>
      <c r="P656" s="36">
        <v>21</v>
      </c>
      <c r="Q656" s="36">
        <v>23</v>
      </c>
      <c r="R656" s="37">
        <v>168907.38</v>
      </c>
      <c r="S656" s="37">
        <v>1002.78</v>
      </c>
      <c r="T656" s="37">
        <v>12.5</v>
      </c>
      <c r="U656" s="37">
        <v>5</v>
      </c>
      <c r="V656" s="37">
        <v>2.5</v>
      </c>
    </row>
    <row r="657" spans="1:22" x14ac:dyDescent="0.25">
      <c r="A657" s="30">
        <v>653</v>
      </c>
      <c r="B657" s="31">
        <v>40742</v>
      </c>
      <c r="C657" s="32">
        <v>1</v>
      </c>
      <c r="D657" s="32">
        <v>2</v>
      </c>
      <c r="E657" s="32">
        <v>3</v>
      </c>
      <c r="F657" s="32">
        <v>7</v>
      </c>
      <c r="G657" s="32">
        <v>8</v>
      </c>
      <c r="H657" s="32">
        <v>12</v>
      </c>
      <c r="I657" s="32">
        <v>13</v>
      </c>
      <c r="J657" s="32">
        <v>14</v>
      </c>
      <c r="K657" s="32">
        <v>16</v>
      </c>
      <c r="L657" s="32">
        <v>17</v>
      </c>
      <c r="M657" s="32">
        <v>19</v>
      </c>
      <c r="N657" s="32">
        <v>20</v>
      </c>
      <c r="O657" s="32">
        <v>21</v>
      </c>
      <c r="P657" s="32">
        <v>22</v>
      </c>
      <c r="Q657" s="32">
        <v>23</v>
      </c>
      <c r="R657" s="33">
        <v>346044.31</v>
      </c>
      <c r="S657" s="33">
        <v>1363.34</v>
      </c>
      <c r="T657" s="33">
        <v>12.5</v>
      </c>
      <c r="U657" s="33">
        <v>5</v>
      </c>
      <c r="V657" s="33">
        <v>2.5</v>
      </c>
    </row>
    <row r="658" spans="1:22" x14ac:dyDescent="0.25">
      <c r="A658" s="34">
        <v>654</v>
      </c>
      <c r="B658" s="35">
        <v>40745</v>
      </c>
      <c r="C658" s="36">
        <v>1</v>
      </c>
      <c r="D658" s="36">
        <v>2</v>
      </c>
      <c r="E658" s="36">
        <v>3</v>
      </c>
      <c r="F658" s="36">
        <v>7</v>
      </c>
      <c r="G658" s="36">
        <v>12</v>
      </c>
      <c r="H658" s="36">
        <v>13</v>
      </c>
      <c r="I658" s="36">
        <v>14</v>
      </c>
      <c r="J658" s="36">
        <v>16</v>
      </c>
      <c r="K658" s="36">
        <v>17</v>
      </c>
      <c r="L658" s="36">
        <v>18</v>
      </c>
      <c r="M658" s="36">
        <v>19</v>
      </c>
      <c r="N658" s="36">
        <v>20</v>
      </c>
      <c r="O658" s="36">
        <v>22</v>
      </c>
      <c r="P658" s="36">
        <v>23</v>
      </c>
      <c r="Q658" s="36">
        <v>25</v>
      </c>
      <c r="R658" s="37">
        <v>727610.86</v>
      </c>
      <c r="S658" s="37">
        <v>1094.53</v>
      </c>
      <c r="T658" s="37">
        <v>12.5</v>
      </c>
      <c r="U658" s="37">
        <v>5</v>
      </c>
      <c r="V658" s="37">
        <v>2.5</v>
      </c>
    </row>
    <row r="659" spans="1:22" x14ac:dyDescent="0.25">
      <c r="A659" s="30">
        <v>655</v>
      </c>
      <c r="B659" s="31">
        <v>40749</v>
      </c>
      <c r="C659" s="32">
        <v>2</v>
      </c>
      <c r="D659" s="32">
        <v>5</v>
      </c>
      <c r="E659" s="32">
        <v>7</v>
      </c>
      <c r="F659" s="32">
        <v>8</v>
      </c>
      <c r="G659" s="32">
        <v>10</v>
      </c>
      <c r="H659" s="32">
        <v>11</v>
      </c>
      <c r="I659" s="32">
        <v>13</v>
      </c>
      <c r="J659" s="32">
        <v>14</v>
      </c>
      <c r="K659" s="32">
        <v>15</v>
      </c>
      <c r="L659" s="32">
        <v>19</v>
      </c>
      <c r="M659" s="32">
        <v>20</v>
      </c>
      <c r="N659" s="32">
        <v>21</v>
      </c>
      <c r="O659" s="32">
        <v>23</v>
      </c>
      <c r="P659" s="32">
        <v>24</v>
      </c>
      <c r="Q659" s="32">
        <v>25</v>
      </c>
      <c r="R659" s="33">
        <v>1579836.12</v>
      </c>
      <c r="S659" s="33">
        <v>1450.14</v>
      </c>
      <c r="T659" s="33">
        <v>12.5</v>
      </c>
      <c r="U659" s="33">
        <v>5</v>
      </c>
      <c r="V659" s="33">
        <v>2.5</v>
      </c>
    </row>
    <row r="660" spans="1:22" x14ac:dyDescent="0.25">
      <c r="A660" s="34">
        <v>656</v>
      </c>
      <c r="B660" s="35">
        <v>40752</v>
      </c>
      <c r="C660" s="36">
        <v>2</v>
      </c>
      <c r="D660" s="36">
        <v>3</v>
      </c>
      <c r="E660" s="36">
        <v>5</v>
      </c>
      <c r="F660" s="36">
        <v>7</v>
      </c>
      <c r="G660" s="36">
        <v>8</v>
      </c>
      <c r="H660" s="36">
        <v>9</v>
      </c>
      <c r="I660" s="36">
        <v>11</v>
      </c>
      <c r="J660" s="36">
        <v>13</v>
      </c>
      <c r="K660" s="36">
        <v>14</v>
      </c>
      <c r="L660" s="36">
        <v>15</v>
      </c>
      <c r="M660" s="36">
        <v>18</v>
      </c>
      <c r="N660" s="36">
        <v>20</v>
      </c>
      <c r="O660" s="36">
        <v>22</v>
      </c>
      <c r="P660" s="36">
        <v>23</v>
      </c>
      <c r="Q660" s="36">
        <v>25</v>
      </c>
      <c r="R660" s="37">
        <v>108304.55</v>
      </c>
      <c r="S660" s="37">
        <v>503.03</v>
      </c>
      <c r="T660" s="37">
        <v>12.5</v>
      </c>
      <c r="U660" s="37">
        <v>5</v>
      </c>
      <c r="V660" s="37">
        <v>2.5</v>
      </c>
    </row>
    <row r="661" spans="1:22" x14ac:dyDescent="0.25">
      <c r="A661" s="30">
        <v>657</v>
      </c>
      <c r="B661" s="31">
        <v>40756</v>
      </c>
      <c r="C661" s="32">
        <v>2</v>
      </c>
      <c r="D661" s="32">
        <v>3</v>
      </c>
      <c r="E661" s="32">
        <v>4</v>
      </c>
      <c r="F661" s="32">
        <v>5</v>
      </c>
      <c r="G661" s="32">
        <v>6</v>
      </c>
      <c r="H661" s="32">
        <v>8</v>
      </c>
      <c r="I661" s="32">
        <v>10</v>
      </c>
      <c r="J661" s="32">
        <v>12</v>
      </c>
      <c r="K661" s="32">
        <v>13</v>
      </c>
      <c r="L661" s="32">
        <v>15</v>
      </c>
      <c r="M661" s="32">
        <v>17</v>
      </c>
      <c r="N661" s="32">
        <v>19</v>
      </c>
      <c r="O661" s="32">
        <v>23</v>
      </c>
      <c r="P661" s="32">
        <v>24</v>
      </c>
      <c r="Q661" s="32">
        <v>25</v>
      </c>
      <c r="R661" s="33">
        <v>165150.47</v>
      </c>
      <c r="S661" s="33">
        <v>505.84</v>
      </c>
      <c r="T661" s="33">
        <v>12.5</v>
      </c>
      <c r="U661" s="33">
        <v>5</v>
      </c>
      <c r="V661" s="33">
        <v>2.5</v>
      </c>
    </row>
    <row r="662" spans="1:22" x14ac:dyDescent="0.25">
      <c r="A662" s="34">
        <v>658</v>
      </c>
      <c r="B662" s="35">
        <v>40759</v>
      </c>
      <c r="C662" s="36">
        <v>1</v>
      </c>
      <c r="D662" s="36">
        <v>4</v>
      </c>
      <c r="E662" s="36">
        <v>5</v>
      </c>
      <c r="F662" s="36">
        <v>6</v>
      </c>
      <c r="G662" s="36">
        <v>7</v>
      </c>
      <c r="H662" s="36">
        <v>9</v>
      </c>
      <c r="I662" s="36">
        <v>10</v>
      </c>
      <c r="J662" s="36">
        <v>11</v>
      </c>
      <c r="K662" s="36">
        <v>14</v>
      </c>
      <c r="L662" s="36">
        <v>15</v>
      </c>
      <c r="M662" s="36">
        <v>17</v>
      </c>
      <c r="N662" s="36">
        <v>21</v>
      </c>
      <c r="O662" s="36">
        <v>23</v>
      </c>
      <c r="P662" s="36">
        <v>24</v>
      </c>
      <c r="Q662" s="36">
        <v>25</v>
      </c>
      <c r="R662" s="37">
        <v>0</v>
      </c>
      <c r="S662" s="37">
        <v>1608.7</v>
      </c>
      <c r="T662" s="37">
        <v>12.5</v>
      </c>
      <c r="U662" s="37">
        <v>5</v>
      </c>
      <c r="V662" s="37">
        <v>2.5</v>
      </c>
    </row>
    <row r="663" spans="1:22" x14ac:dyDescent="0.25">
      <c r="A663" s="30">
        <v>659</v>
      </c>
      <c r="B663" s="31">
        <v>40763</v>
      </c>
      <c r="C663" s="32">
        <v>1</v>
      </c>
      <c r="D663" s="32">
        <v>3</v>
      </c>
      <c r="E663" s="32">
        <v>4</v>
      </c>
      <c r="F663" s="32">
        <v>5</v>
      </c>
      <c r="G663" s="32">
        <v>6</v>
      </c>
      <c r="H663" s="32">
        <v>8</v>
      </c>
      <c r="I663" s="32">
        <v>9</v>
      </c>
      <c r="J663" s="32">
        <v>10</v>
      </c>
      <c r="K663" s="32">
        <v>11</v>
      </c>
      <c r="L663" s="32">
        <v>12</v>
      </c>
      <c r="M663" s="32">
        <v>15</v>
      </c>
      <c r="N663" s="32">
        <v>19</v>
      </c>
      <c r="O663" s="32">
        <v>20</v>
      </c>
      <c r="P663" s="32">
        <v>23</v>
      </c>
      <c r="Q663" s="32">
        <v>24</v>
      </c>
      <c r="R663" s="33">
        <v>710540.18</v>
      </c>
      <c r="S663" s="33">
        <v>1557.18</v>
      </c>
      <c r="T663" s="33">
        <v>12.5</v>
      </c>
      <c r="U663" s="33">
        <v>5</v>
      </c>
      <c r="V663" s="33">
        <v>2.5</v>
      </c>
    </row>
    <row r="664" spans="1:22" x14ac:dyDescent="0.25">
      <c r="A664" s="34">
        <v>660</v>
      </c>
      <c r="B664" s="35">
        <v>40766</v>
      </c>
      <c r="C664" s="36">
        <v>3</v>
      </c>
      <c r="D664" s="36">
        <v>4</v>
      </c>
      <c r="E664" s="36">
        <v>5</v>
      </c>
      <c r="F664" s="36">
        <v>6</v>
      </c>
      <c r="G664" s="36">
        <v>7</v>
      </c>
      <c r="H664" s="36">
        <v>8</v>
      </c>
      <c r="I664" s="36">
        <v>9</v>
      </c>
      <c r="J664" s="36">
        <v>12</v>
      </c>
      <c r="K664" s="36">
        <v>14</v>
      </c>
      <c r="L664" s="36">
        <v>15</v>
      </c>
      <c r="M664" s="36">
        <v>16</v>
      </c>
      <c r="N664" s="36">
        <v>17</v>
      </c>
      <c r="O664" s="36">
        <v>19</v>
      </c>
      <c r="P664" s="36">
        <v>24</v>
      </c>
      <c r="Q664" s="36">
        <v>25</v>
      </c>
      <c r="R664" s="37">
        <v>0</v>
      </c>
      <c r="S664" s="37">
        <v>1455.24</v>
      </c>
      <c r="T664" s="37">
        <v>12.5</v>
      </c>
      <c r="U664" s="37">
        <v>5</v>
      </c>
      <c r="V664" s="37">
        <v>2.5</v>
      </c>
    </row>
    <row r="665" spans="1:22" x14ac:dyDescent="0.25">
      <c r="A665" s="30">
        <v>661</v>
      </c>
      <c r="B665" s="31">
        <v>40770</v>
      </c>
      <c r="C665" s="32">
        <v>1</v>
      </c>
      <c r="D665" s="32">
        <v>3</v>
      </c>
      <c r="E665" s="32">
        <v>6</v>
      </c>
      <c r="F665" s="32">
        <v>7</v>
      </c>
      <c r="G665" s="32">
        <v>10</v>
      </c>
      <c r="H665" s="32">
        <v>11</v>
      </c>
      <c r="I665" s="32">
        <v>12</v>
      </c>
      <c r="J665" s="32">
        <v>15</v>
      </c>
      <c r="K665" s="32">
        <v>17</v>
      </c>
      <c r="L665" s="32">
        <v>18</v>
      </c>
      <c r="M665" s="32">
        <v>19</v>
      </c>
      <c r="N665" s="32">
        <v>20</v>
      </c>
      <c r="O665" s="32">
        <v>22</v>
      </c>
      <c r="P665" s="32">
        <v>23</v>
      </c>
      <c r="Q665" s="32">
        <v>24</v>
      </c>
      <c r="R665" s="33">
        <v>0</v>
      </c>
      <c r="S665" s="33">
        <v>1979.88</v>
      </c>
      <c r="T665" s="33">
        <v>12.5</v>
      </c>
      <c r="U665" s="33">
        <v>5</v>
      </c>
      <c r="V665" s="33">
        <v>2.5</v>
      </c>
    </row>
    <row r="666" spans="1:22" x14ac:dyDescent="0.25">
      <c r="A666" s="34">
        <v>662</v>
      </c>
      <c r="B666" s="35">
        <v>40773</v>
      </c>
      <c r="C666" s="36">
        <v>1</v>
      </c>
      <c r="D666" s="36">
        <v>2</v>
      </c>
      <c r="E666" s="36">
        <v>3</v>
      </c>
      <c r="F666" s="36">
        <v>6</v>
      </c>
      <c r="G666" s="36">
        <v>7</v>
      </c>
      <c r="H666" s="36">
        <v>8</v>
      </c>
      <c r="I666" s="36">
        <v>9</v>
      </c>
      <c r="J666" s="36">
        <v>11</v>
      </c>
      <c r="K666" s="36">
        <v>13</v>
      </c>
      <c r="L666" s="36">
        <v>14</v>
      </c>
      <c r="M666" s="36">
        <v>15</v>
      </c>
      <c r="N666" s="36">
        <v>16</v>
      </c>
      <c r="O666" s="36">
        <v>19</v>
      </c>
      <c r="P666" s="36">
        <v>20</v>
      </c>
      <c r="Q666" s="36">
        <v>22</v>
      </c>
      <c r="R666" s="37">
        <v>1008663.25</v>
      </c>
      <c r="S666" s="37">
        <v>1928.08</v>
      </c>
      <c r="T666" s="37">
        <v>12.5</v>
      </c>
      <c r="U666" s="37">
        <v>5</v>
      </c>
      <c r="V666" s="37">
        <v>2.5</v>
      </c>
    </row>
    <row r="667" spans="1:22" x14ac:dyDescent="0.25">
      <c r="A667" s="30">
        <v>663</v>
      </c>
      <c r="B667" s="31">
        <v>40777</v>
      </c>
      <c r="C667" s="32">
        <v>2</v>
      </c>
      <c r="D667" s="32">
        <v>4</v>
      </c>
      <c r="E667" s="32">
        <v>5</v>
      </c>
      <c r="F667" s="32">
        <v>6</v>
      </c>
      <c r="G667" s="32">
        <v>7</v>
      </c>
      <c r="H667" s="32">
        <v>9</v>
      </c>
      <c r="I667" s="32">
        <v>11</v>
      </c>
      <c r="J667" s="32">
        <v>13</v>
      </c>
      <c r="K667" s="32">
        <v>16</v>
      </c>
      <c r="L667" s="32">
        <v>17</v>
      </c>
      <c r="M667" s="32">
        <v>19</v>
      </c>
      <c r="N667" s="32">
        <v>21</v>
      </c>
      <c r="O667" s="32">
        <v>22</v>
      </c>
      <c r="P667" s="32">
        <v>23</v>
      </c>
      <c r="Q667" s="32">
        <v>24</v>
      </c>
      <c r="R667" s="33">
        <v>203431.69</v>
      </c>
      <c r="S667" s="33">
        <v>758.29</v>
      </c>
      <c r="T667" s="33">
        <v>12.5</v>
      </c>
      <c r="U667" s="33">
        <v>5</v>
      </c>
      <c r="V667" s="33">
        <v>2.5</v>
      </c>
    </row>
    <row r="668" spans="1:22" x14ac:dyDescent="0.25">
      <c r="A668" s="34">
        <v>664</v>
      </c>
      <c r="B668" s="35">
        <v>40780</v>
      </c>
      <c r="C668" s="36">
        <v>1</v>
      </c>
      <c r="D668" s="36">
        <v>3</v>
      </c>
      <c r="E668" s="36">
        <v>4</v>
      </c>
      <c r="F668" s="36">
        <v>7</v>
      </c>
      <c r="G668" s="36">
        <v>10</v>
      </c>
      <c r="H668" s="36">
        <v>13</v>
      </c>
      <c r="I668" s="36">
        <v>14</v>
      </c>
      <c r="J668" s="36">
        <v>15</v>
      </c>
      <c r="K668" s="36">
        <v>16</v>
      </c>
      <c r="L668" s="36">
        <v>17</v>
      </c>
      <c r="M668" s="36">
        <v>18</v>
      </c>
      <c r="N668" s="36">
        <v>20</v>
      </c>
      <c r="O668" s="36">
        <v>21</v>
      </c>
      <c r="P668" s="36">
        <v>23</v>
      </c>
      <c r="Q668" s="36">
        <v>24</v>
      </c>
      <c r="R668" s="37">
        <v>661652.63</v>
      </c>
      <c r="S668" s="37">
        <v>1199.8499999999999</v>
      </c>
      <c r="T668" s="37">
        <v>12.5</v>
      </c>
      <c r="U668" s="37">
        <v>5</v>
      </c>
      <c r="V668" s="37">
        <v>2.5</v>
      </c>
    </row>
    <row r="669" spans="1:22" x14ac:dyDescent="0.25">
      <c r="A669" s="30">
        <v>665</v>
      </c>
      <c r="B669" s="31">
        <v>40784</v>
      </c>
      <c r="C669" s="32">
        <v>2</v>
      </c>
      <c r="D669" s="32">
        <v>3</v>
      </c>
      <c r="E669" s="32">
        <v>6</v>
      </c>
      <c r="F669" s="32">
        <v>7</v>
      </c>
      <c r="G669" s="32">
        <v>12</v>
      </c>
      <c r="H669" s="32">
        <v>13</v>
      </c>
      <c r="I669" s="32">
        <v>14</v>
      </c>
      <c r="J669" s="32">
        <v>15</v>
      </c>
      <c r="K669" s="32">
        <v>17</v>
      </c>
      <c r="L669" s="32">
        <v>18</v>
      </c>
      <c r="M669" s="32">
        <v>20</v>
      </c>
      <c r="N669" s="32">
        <v>21</v>
      </c>
      <c r="O669" s="32">
        <v>22</v>
      </c>
      <c r="P669" s="32">
        <v>24</v>
      </c>
      <c r="Q669" s="32">
        <v>25</v>
      </c>
      <c r="R669" s="33">
        <v>519467.64</v>
      </c>
      <c r="S669" s="33">
        <v>1799.03</v>
      </c>
      <c r="T669" s="33">
        <v>12.5</v>
      </c>
      <c r="U669" s="33">
        <v>5</v>
      </c>
      <c r="V669" s="33">
        <v>2.5</v>
      </c>
    </row>
    <row r="670" spans="1:22" x14ac:dyDescent="0.25">
      <c r="A670" s="34">
        <v>666</v>
      </c>
      <c r="B670" s="35">
        <v>40787</v>
      </c>
      <c r="C670" s="36">
        <v>1</v>
      </c>
      <c r="D670" s="36">
        <v>2</v>
      </c>
      <c r="E670" s="36">
        <v>4</v>
      </c>
      <c r="F670" s="36">
        <v>6</v>
      </c>
      <c r="G670" s="36">
        <v>7</v>
      </c>
      <c r="H670" s="36">
        <v>11</v>
      </c>
      <c r="I670" s="36">
        <v>12</v>
      </c>
      <c r="J670" s="36">
        <v>14</v>
      </c>
      <c r="K670" s="36">
        <v>15</v>
      </c>
      <c r="L670" s="36">
        <v>16</v>
      </c>
      <c r="M670" s="36">
        <v>18</v>
      </c>
      <c r="N670" s="36">
        <v>20</v>
      </c>
      <c r="O670" s="36">
        <v>21</v>
      </c>
      <c r="P670" s="36">
        <v>24</v>
      </c>
      <c r="Q670" s="36">
        <v>25</v>
      </c>
      <c r="R670" s="37">
        <v>739710.75</v>
      </c>
      <c r="S670" s="37">
        <v>1686.27</v>
      </c>
      <c r="T670" s="37">
        <v>12.5</v>
      </c>
      <c r="U670" s="37">
        <v>5</v>
      </c>
      <c r="V670" s="37">
        <v>2.5</v>
      </c>
    </row>
    <row r="671" spans="1:22" x14ac:dyDescent="0.25">
      <c r="A671" s="30">
        <v>667</v>
      </c>
      <c r="B671" s="31">
        <v>40791</v>
      </c>
      <c r="C671" s="32">
        <v>3</v>
      </c>
      <c r="D671" s="32">
        <v>4</v>
      </c>
      <c r="E671" s="32">
        <v>5</v>
      </c>
      <c r="F671" s="32">
        <v>6</v>
      </c>
      <c r="G671" s="32">
        <v>8</v>
      </c>
      <c r="H671" s="32">
        <v>10</v>
      </c>
      <c r="I671" s="32">
        <v>13</v>
      </c>
      <c r="J671" s="32">
        <v>15</v>
      </c>
      <c r="K671" s="32">
        <v>17</v>
      </c>
      <c r="L671" s="32">
        <v>18</v>
      </c>
      <c r="M671" s="32">
        <v>19</v>
      </c>
      <c r="N671" s="32">
        <v>20</v>
      </c>
      <c r="O671" s="32">
        <v>21</v>
      </c>
      <c r="P671" s="32">
        <v>24</v>
      </c>
      <c r="Q671" s="32">
        <v>25</v>
      </c>
      <c r="R671" s="33">
        <v>0</v>
      </c>
      <c r="S671" s="33">
        <v>1411.57</v>
      </c>
      <c r="T671" s="33">
        <v>12.5</v>
      </c>
      <c r="U671" s="33">
        <v>5</v>
      </c>
      <c r="V671" s="33">
        <v>2.5</v>
      </c>
    </row>
    <row r="672" spans="1:22" x14ac:dyDescent="0.25">
      <c r="A672" s="34">
        <v>668</v>
      </c>
      <c r="B672" s="35">
        <v>40794</v>
      </c>
      <c r="C672" s="36">
        <v>1</v>
      </c>
      <c r="D672" s="36">
        <v>2</v>
      </c>
      <c r="E672" s="36">
        <v>7</v>
      </c>
      <c r="F672" s="36">
        <v>9</v>
      </c>
      <c r="G672" s="36">
        <v>10</v>
      </c>
      <c r="H672" s="36">
        <v>11</v>
      </c>
      <c r="I672" s="36">
        <v>12</v>
      </c>
      <c r="J672" s="36">
        <v>13</v>
      </c>
      <c r="K672" s="36">
        <v>15</v>
      </c>
      <c r="L672" s="36">
        <v>16</v>
      </c>
      <c r="M672" s="36">
        <v>17</v>
      </c>
      <c r="N672" s="36">
        <v>20</v>
      </c>
      <c r="O672" s="36">
        <v>23</v>
      </c>
      <c r="P672" s="36">
        <v>24</v>
      </c>
      <c r="Q672" s="36">
        <v>25</v>
      </c>
      <c r="R672" s="37">
        <v>0</v>
      </c>
      <c r="S672" s="37">
        <v>1087.81</v>
      </c>
      <c r="T672" s="37">
        <v>12.5</v>
      </c>
      <c r="U672" s="37">
        <v>5</v>
      </c>
      <c r="V672" s="37">
        <v>2.5</v>
      </c>
    </row>
    <row r="673" spans="1:22" x14ac:dyDescent="0.25">
      <c r="A673" s="30">
        <v>669</v>
      </c>
      <c r="B673" s="31">
        <v>40799</v>
      </c>
      <c r="C673" s="32">
        <v>2</v>
      </c>
      <c r="D673" s="32">
        <v>4</v>
      </c>
      <c r="E673" s="32">
        <v>5</v>
      </c>
      <c r="F673" s="32">
        <v>6</v>
      </c>
      <c r="G673" s="32">
        <v>12</v>
      </c>
      <c r="H673" s="32">
        <v>13</v>
      </c>
      <c r="I673" s="32">
        <v>15</v>
      </c>
      <c r="J673" s="32">
        <v>16</v>
      </c>
      <c r="K673" s="32">
        <v>17</v>
      </c>
      <c r="L673" s="32">
        <v>18</v>
      </c>
      <c r="M673" s="32">
        <v>19</v>
      </c>
      <c r="N673" s="32">
        <v>22</v>
      </c>
      <c r="O673" s="32">
        <v>23</v>
      </c>
      <c r="P673" s="32">
        <v>24</v>
      </c>
      <c r="Q673" s="32">
        <v>25</v>
      </c>
      <c r="R673" s="33">
        <v>2264469.7200000002</v>
      </c>
      <c r="S673" s="33">
        <v>1234.18</v>
      </c>
      <c r="T673" s="33">
        <v>12.5</v>
      </c>
      <c r="U673" s="33">
        <v>5</v>
      </c>
      <c r="V673" s="33">
        <v>2.5</v>
      </c>
    </row>
    <row r="674" spans="1:22" x14ac:dyDescent="0.25">
      <c r="A674" s="34">
        <v>670</v>
      </c>
      <c r="B674" s="35">
        <v>40801</v>
      </c>
      <c r="C674" s="36">
        <v>1</v>
      </c>
      <c r="D674" s="36">
        <v>7</v>
      </c>
      <c r="E674" s="36">
        <v>8</v>
      </c>
      <c r="F674" s="36">
        <v>10</v>
      </c>
      <c r="G674" s="36">
        <v>12</v>
      </c>
      <c r="H674" s="36">
        <v>13</v>
      </c>
      <c r="I674" s="36">
        <v>14</v>
      </c>
      <c r="J674" s="36">
        <v>15</v>
      </c>
      <c r="K674" s="36">
        <v>17</v>
      </c>
      <c r="L674" s="36">
        <v>18</v>
      </c>
      <c r="M674" s="36">
        <v>20</v>
      </c>
      <c r="N674" s="36">
        <v>21</v>
      </c>
      <c r="O674" s="36">
        <v>22</v>
      </c>
      <c r="P674" s="36">
        <v>23</v>
      </c>
      <c r="Q674" s="36">
        <v>25</v>
      </c>
      <c r="R674" s="37">
        <v>1869250.25</v>
      </c>
      <c r="S674" s="37">
        <v>1469.92</v>
      </c>
      <c r="T674" s="37">
        <v>12.5</v>
      </c>
      <c r="U674" s="37">
        <v>5</v>
      </c>
      <c r="V674" s="37">
        <v>2.5</v>
      </c>
    </row>
    <row r="675" spans="1:22" x14ac:dyDescent="0.25">
      <c r="A675" s="30">
        <v>671</v>
      </c>
      <c r="B675" s="31">
        <v>40805</v>
      </c>
      <c r="C675" s="32">
        <v>4</v>
      </c>
      <c r="D675" s="32">
        <v>5</v>
      </c>
      <c r="E675" s="32">
        <v>7</v>
      </c>
      <c r="F675" s="32">
        <v>8</v>
      </c>
      <c r="G675" s="32">
        <v>9</v>
      </c>
      <c r="H675" s="32">
        <v>10</v>
      </c>
      <c r="I675" s="32">
        <v>11</v>
      </c>
      <c r="J675" s="32">
        <v>12</v>
      </c>
      <c r="K675" s="32">
        <v>13</v>
      </c>
      <c r="L675" s="32">
        <v>14</v>
      </c>
      <c r="M675" s="32">
        <v>18</v>
      </c>
      <c r="N675" s="32">
        <v>19</v>
      </c>
      <c r="O675" s="32">
        <v>20</v>
      </c>
      <c r="P675" s="32">
        <v>22</v>
      </c>
      <c r="Q675" s="32">
        <v>24</v>
      </c>
      <c r="R675" s="33">
        <v>365698.86</v>
      </c>
      <c r="S675" s="33">
        <v>1249.83</v>
      </c>
      <c r="T675" s="33">
        <v>12.5</v>
      </c>
      <c r="U675" s="33">
        <v>5</v>
      </c>
      <c r="V675" s="33">
        <v>2.5</v>
      </c>
    </row>
    <row r="676" spans="1:22" x14ac:dyDescent="0.25">
      <c r="A676" s="34">
        <v>672</v>
      </c>
      <c r="B676" s="35">
        <v>40808</v>
      </c>
      <c r="C676" s="36">
        <v>1</v>
      </c>
      <c r="D676" s="36">
        <v>2</v>
      </c>
      <c r="E676" s="36">
        <v>4</v>
      </c>
      <c r="F676" s="36">
        <v>6</v>
      </c>
      <c r="G676" s="36">
        <v>9</v>
      </c>
      <c r="H676" s="36">
        <v>10</v>
      </c>
      <c r="I676" s="36">
        <v>11</v>
      </c>
      <c r="J676" s="36">
        <v>12</v>
      </c>
      <c r="K676" s="36">
        <v>15</v>
      </c>
      <c r="L676" s="36">
        <v>17</v>
      </c>
      <c r="M676" s="36">
        <v>19</v>
      </c>
      <c r="N676" s="36">
        <v>21</v>
      </c>
      <c r="O676" s="36">
        <v>23</v>
      </c>
      <c r="P676" s="36">
        <v>24</v>
      </c>
      <c r="Q676" s="36">
        <v>25</v>
      </c>
      <c r="R676" s="37">
        <v>78253.87</v>
      </c>
      <c r="S676" s="37">
        <v>465.65</v>
      </c>
      <c r="T676" s="37">
        <v>12.5</v>
      </c>
      <c r="U676" s="37">
        <v>5</v>
      </c>
      <c r="V676" s="37">
        <v>2.5</v>
      </c>
    </row>
    <row r="677" spans="1:22" x14ac:dyDescent="0.25">
      <c r="A677" s="30">
        <v>673</v>
      </c>
      <c r="B677" s="31">
        <v>40812</v>
      </c>
      <c r="C677" s="32">
        <v>2</v>
      </c>
      <c r="D677" s="32">
        <v>4</v>
      </c>
      <c r="E677" s="32">
        <v>5</v>
      </c>
      <c r="F677" s="32">
        <v>7</v>
      </c>
      <c r="G677" s="32">
        <v>8</v>
      </c>
      <c r="H677" s="32">
        <v>9</v>
      </c>
      <c r="I677" s="32">
        <v>10</v>
      </c>
      <c r="J677" s="32">
        <v>11</v>
      </c>
      <c r="K677" s="32">
        <v>12</v>
      </c>
      <c r="L677" s="32">
        <v>13</v>
      </c>
      <c r="M677" s="32">
        <v>14</v>
      </c>
      <c r="N677" s="32">
        <v>15</v>
      </c>
      <c r="O677" s="32">
        <v>17</v>
      </c>
      <c r="P677" s="32">
        <v>19</v>
      </c>
      <c r="Q677" s="32">
        <v>20</v>
      </c>
      <c r="R677" s="33">
        <v>264187.73</v>
      </c>
      <c r="S677" s="33">
        <v>1037.95</v>
      </c>
      <c r="T677" s="33">
        <v>12.5</v>
      </c>
      <c r="U677" s="33">
        <v>5</v>
      </c>
      <c r="V677" s="33">
        <v>2.5</v>
      </c>
    </row>
    <row r="678" spans="1:22" x14ac:dyDescent="0.25">
      <c r="A678" s="34">
        <v>674</v>
      </c>
      <c r="B678" s="35">
        <v>40815</v>
      </c>
      <c r="C678" s="36">
        <v>2</v>
      </c>
      <c r="D678" s="36">
        <v>3</v>
      </c>
      <c r="E678" s="36">
        <v>8</v>
      </c>
      <c r="F678" s="36">
        <v>10</v>
      </c>
      <c r="G678" s="36">
        <v>11</v>
      </c>
      <c r="H678" s="36">
        <v>14</v>
      </c>
      <c r="I678" s="36">
        <v>15</v>
      </c>
      <c r="J678" s="36">
        <v>16</v>
      </c>
      <c r="K678" s="36">
        <v>18</v>
      </c>
      <c r="L678" s="36">
        <v>19</v>
      </c>
      <c r="M678" s="36">
        <v>20</v>
      </c>
      <c r="N678" s="36">
        <v>22</v>
      </c>
      <c r="O678" s="36">
        <v>23</v>
      </c>
      <c r="P678" s="36">
        <v>24</v>
      </c>
      <c r="Q678" s="36">
        <v>25</v>
      </c>
      <c r="R678" s="37">
        <v>677614.26</v>
      </c>
      <c r="S678" s="37">
        <v>1869.57</v>
      </c>
      <c r="T678" s="37">
        <v>12.5</v>
      </c>
      <c r="U678" s="37">
        <v>5</v>
      </c>
      <c r="V678" s="37">
        <v>2.5</v>
      </c>
    </row>
    <row r="679" spans="1:22" x14ac:dyDescent="0.25">
      <c r="A679" s="30">
        <v>675</v>
      </c>
      <c r="B679" s="31">
        <v>40819</v>
      </c>
      <c r="C679" s="32">
        <v>2</v>
      </c>
      <c r="D679" s="32">
        <v>3</v>
      </c>
      <c r="E679" s="32">
        <v>4</v>
      </c>
      <c r="F679" s="32">
        <v>5</v>
      </c>
      <c r="G679" s="32">
        <v>7</v>
      </c>
      <c r="H679" s="32">
        <v>10</v>
      </c>
      <c r="I679" s="32">
        <v>11</v>
      </c>
      <c r="J679" s="32">
        <v>13</v>
      </c>
      <c r="K679" s="32">
        <v>14</v>
      </c>
      <c r="L679" s="32">
        <v>15</v>
      </c>
      <c r="M679" s="32">
        <v>16</v>
      </c>
      <c r="N679" s="32">
        <v>17</v>
      </c>
      <c r="O679" s="32">
        <v>22</v>
      </c>
      <c r="P679" s="32">
        <v>23</v>
      </c>
      <c r="Q679" s="32">
        <v>24</v>
      </c>
      <c r="R679" s="33">
        <v>0</v>
      </c>
      <c r="S679" s="33">
        <v>1951.08</v>
      </c>
      <c r="T679" s="33">
        <v>12.5</v>
      </c>
      <c r="U679" s="33">
        <v>5</v>
      </c>
      <c r="V679" s="33">
        <v>2.5</v>
      </c>
    </row>
    <row r="680" spans="1:22" x14ac:dyDescent="0.25">
      <c r="A680" s="34">
        <v>676</v>
      </c>
      <c r="B680" s="35">
        <v>40822</v>
      </c>
      <c r="C680" s="36">
        <v>2</v>
      </c>
      <c r="D680" s="36">
        <v>4</v>
      </c>
      <c r="E680" s="36">
        <v>5</v>
      </c>
      <c r="F680" s="36">
        <v>6</v>
      </c>
      <c r="G680" s="36">
        <v>8</v>
      </c>
      <c r="H680" s="36">
        <v>10</v>
      </c>
      <c r="I680" s="36">
        <v>12</v>
      </c>
      <c r="J680" s="36">
        <v>13</v>
      </c>
      <c r="K680" s="36">
        <v>15</v>
      </c>
      <c r="L680" s="36">
        <v>16</v>
      </c>
      <c r="M680" s="36">
        <v>19</v>
      </c>
      <c r="N680" s="36">
        <v>20</v>
      </c>
      <c r="O680" s="36">
        <v>21</v>
      </c>
      <c r="P680" s="36">
        <v>24</v>
      </c>
      <c r="Q680" s="36">
        <v>25</v>
      </c>
      <c r="R680" s="37">
        <v>152453.75</v>
      </c>
      <c r="S680" s="37">
        <v>671.36</v>
      </c>
      <c r="T680" s="37">
        <v>12.5</v>
      </c>
      <c r="U680" s="37">
        <v>5</v>
      </c>
      <c r="V680" s="37">
        <v>2.5</v>
      </c>
    </row>
    <row r="681" spans="1:22" x14ac:dyDescent="0.25">
      <c r="A681" s="30">
        <v>677</v>
      </c>
      <c r="B681" s="31">
        <v>40826</v>
      </c>
      <c r="C681" s="32">
        <v>1</v>
      </c>
      <c r="D681" s="32">
        <v>2</v>
      </c>
      <c r="E681" s="32">
        <v>5</v>
      </c>
      <c r="F681" s="32">
        <v>6</v>
      </c>
      <c r="G681" s="32">
        <v>7</v>
      </c>
      <c r="H681" s="32">
        <v>8</v>
      </c>
      <c r="I681" s="32">
        <v>10</v>
      </c>
      <c r="J681" s="32">
        <v>11</v>
      </c>
      <c r="K681" s="32">
        <v>12</v>
      </c>
      <c r="L681" s="32">
        <v>13</v>
      </c>
      <c r="M681" s="32">
        <v>15</v>
      </c>
      <c r="N681" s="32">
        <v>16</v>
      </c>
      <c r="O681" s="32">
        <v>19</v>
      </c>
      <c r="P681" s="32">
        <v>23</v>
      </c>
      <c r="Q681" s="32">
        <v>25</v>
      </c>
      <c r="R681" s="33">
        <v>408645.24</v>
      </c>
      <c r="S681" s="33">
        <v>1439.94</v>
      </c>
      <c r="T681" s="33">
        <v>12.5</v>
      </c>
      <c r="U681" s="33">
        <v>5</v>
      </c>
      <c r="V681" s="33">
        <v>2.5</v>
      </c>
    </row>
    <row r="682" spans="1:22" x14ac:dyDescent="0.25">
      <c r="A682" s="34">
        <v>678</v>
      </c>
      <c r="B682" s="35">
        <v>40829</v>
      </c>
      <c r="C682" s="36">
        <v>2</v>
      </c>
      <c r="D682" s="36">
        <v>3</v>
      </c>
      <c r="E682" s="36">
        <v>5</v>
      </c>
      <c r="F682" s="36">
        <v>7</v>
      </c>
      <c r="G682" s="36">
        <v>9</v>
      </c>
      <c r="H682" s="36">
        <v>10</v>
      </c>
      <c r="I682" s="36">
        <v>12</v>
      </c>
      <c r="J682" s="36">
        <v>15</v>
      </c>
      <c r="K682" s="36">
        <v>18</v>
      </c>
      <c r="L682" s="36">
        <v>19</v>
      </c>
      <c r="M682" s="36">
        <v>20</v>
      </c>
      <c r="N682" s="36">
        <v>21</v>
      </c>
      <c r="O682" s="36">
        <v>23</v>
      </c>
      <c r="P682" s="36">
        <v>24</v>
      </c>
      <c r="Q682" s="36">
        <v>25</v>
      </c>
      <c r="R682" s="37">
        <v>201575.83</v>
      </c>
      <c r="S682" s="37">
        <v>839.54</v>
      </c>
      <c r="T682" s="37">
        <v>12.5</v>
      </c>
      <c r="U682" s="37">
        <v>5</v>
      </c>
      <c r="V682" s="37">
        <v>2.5</v>
      </c>
    </row>
    <row r="683" spans="1:22" x14ac:dyDescent="0.25">
      <c r="A683" s="30">
        <v>679</v>
      </c>
      <c r="B683" s="31">
        <v>40833</v>
      </c>
      <c r="C683" s="32">
        <v>2</v>
      </c>
      <c r="D683" s="32">
        <v>7</v>
      </c>
      <c r="E683" s="32">
        <v>8</v>
      </c>
      <c r="F683" s="32">
        <v>10</v>
      </c>
      <c r="G683" s="32">
        <v>11</v>
      </c>
      <c r="H683" s="32">
        <v>12</v>
      </c>
      <c r="I683" s="32">
        <v>13</v>
      </c>
      <c r="J683" s="32">
        <v>14</v>
      </c>
      <c r="K683" s="32">
        <v>15</v>
      </c>
      <c r="L683" s="32">
        <v>17</v>
      </c>
      <c r="M683" s="32">
        <v>18</v>
      </c>
      <c r="N683" s="32">
        <v>19</v>
      </c>
      <c r="O683" s="32">
        <v>20</v>
      </c>
      <c r="P683" s="32">
        <v>21</v>
      </c>
      <c r="Q683" s="32">
        <v>22</v>
      </c>
      <c r="R683" s="33">
        <v>596431.89</v>
      </c>
      <c r="S683" s="33">
        <v>1455.11</v>
      </c>
      <c r="T683" s="33">
        <v>12.5</v>
      </c>
      <c r="U683" s="33">
        <v>5</v>
      </c>
      <c r="V683" s="33">
        <v>2.5</v>
      </c>
    </row>
    <row r="684" spans="1:22" x14ac:dyDescent="0.25">
      <c r="A684" s="34">
        <v>680</v>
      </c>
      <c r="B684" s="35">
        <v>40836</v>
      </c>
      <c r="C684" s="36">
        <v>3</v>
      </c>
      <c r="D684" s="36">
        <v>4</v>
      </c>
      <c r="E684" s="36">
        <v>6</v>
      </c>
      <c r="F684" s="36">
        <v>7</v>
      </c>
      <c r="G684" s="36">
        <v>8</v>
      </c>
      <c r="H684" s="36">
        <v>9</v>
      </c>
      <c r="I684" s="36">
        <v>12</v>
      </c>
      <c r="J684" s="36">
        <v>13</v>
      </c>
      <c r="K684" s="36">
        <v>14</v>
      </c>
      <c r="L684" s="36">
        <v>16</v>
      </c>
      <c r="M684" s="36">
        <v>18</v>
      </c>
      <c r="N684" s="36">
        <v>19</v>
      </c>
      <c r="O684" s="36">
        <v>20</v>
      </c>
      <c r="P684" s="36">
        <v>21</v>
      </c>
      <c r="Q684" s="36">
        <v>22</v>
      </c>
      <c r="R684" s="37">
        <v>332843.40999999997</v>
      </c>
      <c r="S684" s="37">
        <v>1123.21</v>
      </c>
      <c r="T684" s="37">
        <v>12.5</v>
      </c>
      <c r="U684" s="37">
        <v>5</v>
      </c>
      <c r="V684" s="37">
        <v>2.5</v>
      </c>
    </row>
    <row r="685" spans="1:22" x14ac:dyDescent="0.25">
      <c r="A685" s="30">
        <v>681</v>
      </c>
      <c r="B685" s="31">
        <v>40840</v>
      </c>
      <c r="C685" s="32">
        <v>2</v>
      </c>
      <c r="D685" s="32">
        <v>3</v>
      </c>
      <c r="E685" s="32">
        <v>4</v>
      </c>
      <c r="F685" s="32">
        <v>6</v>
      </c>
      <c r="G685" s="32">
        <v>7</v>
      </c>
      <c r="H685" s="32">
        <v>8</v>
      </c>
      <c r="I685" s="32">
        <v>10</v>
      </c>
      <c r="J685" s="32">
        <v>11</v>
      </c>
      <c r="K685" s="32">
        <v>12</v>
      </c>
      <c r="L685" s="32">
        <v>14</v>
      </c>
      <c r="M685" s="32">
        <v>15</v>
      </c>
      <c r="N685" s="32">
        <v>16</v>
      </c>
      <c r="O685" s="32">
        <v>18</v>
      </c>
      <c r="P685" s="32">
        <v>19</v>
      </c>
      <c r="Q685" s="32">
        <v>23</v>
      </c>
      <c r="R685" s="33">
        <v>175599.18</v>
      </c>
      <c r="S685" s="33">
        <v>1334.77</v>
      </c>
      <c r="T685" s="33">
        <v>12.5</v>
      </c>
      <c r="U685" s="33">
        <v>5</v>
      </c>
      <c r="V685" s="33">
        <v>2.5</v>
      </c>
    </row>
    <row r="686" spans="1:22" x14ac:dyDescent="0.25">
      <c r="A686" s="34">
        <v>682</v>
      </c>
      <c r="B686" s="35">
        <v>40843</v>
      </c>
      <c r="C686" s="36">
        <v>1</v>
      </c>
      <c r="D686" s="36">
        <v>2</v>
      </c>
      <c r="E686" s="36">
        <v>4</v>
      </c>
      <c r="F686" s="36">
        <v>5</v>
      </c>
      <c r="G686" s="36">
        <v>6</v>
      </c>
      <c r="H686" s="36">
        <v>7</v>
      </c>
      <c r="I686" s="36">
        <v>8</v>
      </c>
      <c r="J686" s="36">
        <v>11</v>
      </c>
      <c r="K686" s="36">
        <v>14</v>
      </c>
      <c r="L686" s="36">
        <v>17</v>
      </c>
      <c r="M686" s="36">
        <v>18</v>
      </c>
      <c r="N686" s="36">
        <v>19</v>
      </c>
      <c r="O686" s="36">
        <v>22</v>
      </c>
      <c r="P686" s="36">
        <v>24</v>
      </c>
      <c r="Q686" s="36">
        <v>25</v>
      </c>
      <c r="R686" s="37">
        <v>435993.67</v>
      </c>
      <c r="S686" s="37">
        <v>1608.04</v>
      </c>
      <c r="T686" s="37">
        <v>12.5</v>
      </c>
      <c r="U686" s="37">
        <v>5</v>
      </c>
      <c r="V686" s="37">
        <v>2.5</v>
      </c>
    </row>
    <row r="687" spans="1:22" x14ac:dyDescent="0.25">
      <c r="A687" s="30">
        <v>683</v>
      </c>
      <c r="B687" s="31">
        <v>40847</v>
      </c>
      <c r="C687" s="32">
        <v>1</v>
      </c>
      <c r="D687" s="32">
        <v>2</v>
      </c>
      <c r="E687" s="32">
        <v>4</v>
      </c>
      <c r="F687" s="32">
        <v>5</v>
      </c>
      <c r="G687" s="32">
        <v>6</v>
      </c>
      <c r="H687" s="32">
        <v>7</v>
      </c>
      <c r="I687" s="32">
        <v>8</v>
      </c>
      <c r="J687" s="32">
        <v>9</v>
      </c>
      <c r="K687" s="32">
        <v>10</v>
      </c>
      <c r="L687" s="32">
        <v>11</v>
      </c>
      <c r="M687" s="32">
        <v>12</v>
      </c>
      <c r="N687" s="32">
        <v>13</v>
      </c>
      <c r="O687" s="32">
        <v>15</v>
      </c>
      <c r="P687" s="32">
        <v>23</v>
      </c>
      <c r="Q687" s="32">
        <v>24</v>
      </c>
      <c r="R687" s="33">
        <v>561489.23</v>
      </c>
      <c r="S687" s="33">
        <v>1525.6</v>
      </c>
      <c r="T687" s="33">
        <v>12.5</v>
      </c>
      <c r="U687" s="33">
        <v>5</v>
      </c>
      <c r="V687" s="33">
        <v>2.5</v>
      </c>
    </row>
    <row r="688" spans="1:22" x14ac:dyDescent="0.25">
      <c r="A688" s="34">
        <v>684</v>
      </c>
      <c r="B688" s="35">
        <v>40850</v>
      </c>
      <c r="C688" s="36">
        <v>1</v>
      </c>
      <c r="D688" s="36">
        <v>4</v>
      </c>
      <c r="E688" s="36">
        <v>5</v>
      </c>
      <c r="F688" s="36">
        <v>8</v>
      </c>
      <c r="G688" s="36">
        <v>10</v>
      </c>
      <c r="H688" s="36">
        <v>11</v>
      </c>
      <c r="I688" s="36">
        <v>12</v>
      </c>
      <c r="J688" s="36">
        <v>13</v>
      </c>
      <c r="K688" s="36">
        <v>14</v>
      </c>
      <c r="L688" s="36">
        <v>16</v>
      </c>
      <c r="M688" s="36">
        <v>20</v>
      </c>
      <c r="N688" s="36">
        <v>21</v>
      </c>
      <c r="O688" s="36">
        <v>22</v>
      </c>
      <c r="P688" s="36">
        <v>24</v>
      </c>
      <c r="Q688" s="36">
        <v>25</v>
      </c>
      <c r="R688" s="37">
        <v>1055224.81</v>
      </c>
      <c r="S688" s="37">
        <v>2405.5300000000002</v>
      </c>
      <c r="T688" s="37">
        <v>12.5</v>
      </c>
      <c r="U688" s="37">
        <v>5</v>
      </c>
      <c r="V688" s="37">
        <v>2.5</v>
      </c>
    </row>
    <row r="689" spans="1:22" x14ac:dyDescent="0.25">
      <c r="A689" s="30">
        <v>685</v>
      </c>
      <c r="B689" s="31">
        <v>40854</v>
      </c>
      <c r="C689" s="32">
        <v>1</v>
      </c>
      <c r="D689" s="32">
        <v>3</v>
      </c>
      <c r="E689" s="32">
        <v>4</v>
      </c>
      <c r="F689" s="32">
        <v>9</v>
      </c>
      <c r="G689" s="32">
        <v>12</v>
      </c>
      <c r="H689" s="32">
        <v>13</v>
      </c>
      <c r="I689" s="32">
        <v>15</v>
      </c>
      <c r="J689" s="32">
        <v>17</v>
      </c>
      <c r="K689" s="32">
        <v>19</v>
      </c>
      <c r="L689" s="32">
        <v>20</v>
      </c>
      <c r="M689" s="32">
        <v>21</v>
      </c>
      <c r="N689" s="32">
        <v>22</v>
      </c>
      <c r="O689" s="32">
        <v>23</v>
      </c>
      <c r="P689" s="32">
        <v>24</v>
      </c>
      <c r="Q689" s="32">
        <v>25</v>
      </c>
      <c r="R689" s="33">
        <v>261793.8</v>
      </c>
      <c r="S689" s="33">
        <v>1057.96</v>
      </c>
      <c r="T689" s="33">
        <v>12.5</v>
      </c>
      <c r="U689" s="33">
        <v>5</v>
      </c>
      <c r="V689" s="33">
        <v>2.5</v>
      </c>
    </row>
    <row r="690" spans="1:22" x14ac:dyDescent="0.25">
      <c r="A690" s="34">
        <v>686</v>
      </c>
      <c r="B690" s="35">
        <v>40857</v>
      </c>
      <c r="C690" s="36">
        <v>1</v>
      </c>
      <c r="D690" s="36">
        <v>3</v>
      </c>
      <c r="E690" s="36">
        <v>4</v>
      </c>
      <c r="F690" s="36">
        <v>6</v>
      </c>
      <c r="G690" s="36">
        <v>7</v>
      </c>
      <c r="H690" s="36">
        <v>10</v>
      </c>
      <c r="I690" s="36">
        <v>12</v>
      </c>
      <c r="J690" s="36">
        <v>13</v>
      </c>
      <c r="K690" s="36">
        <v>16</v>
      </c>
      <c r="L690" s="36">
        <v>19</v>
      </c>
      <c r="M690" s="36">
        <v>20</v>
      </c>
      <c r="N690" s="36">
        <v>22</v>
      </c>
      <c r="O690" s="36">
        <v>23</v>
      </c>
      <c r="P690" s="36">
        <v>24</v>
      </c>
      <c r="Q690" s="36">
        <v>25</v>
      </c>
      <c r="R690" s="37">
        <v>283465.87</v>
      </c>
      <c r="S690" s="37">
        <v>1228.68</v>
      </c>
      <c r="T690" s="37">
        <v>12.5</v>
      </c>
      <c r="U690" s="37">
        <v>5</v>
      </c>
      <c r="V690" s="37">
        <v>2.5</v>
      </c>
    </row>
    <row r="691" spans="1:22" x14ac:dyDescent="0.25">
      <c r="A691" s="30">
        <v>687</v>
      </c>
      <c r="B691" s="31">
        <v>40861</v>
      </c>
      <c r="C691" s="32">
        <v>1</v>
      </c>
      <c r="D691" s="32">
        <v>2</v>
      </c>
      <c r="E691" s="32">
        <v>3</v>
      </c>
      <c r="F691" s="32">
        <v>4</v>
      </c>
      <c r="G691" s="32">
        <v>6</v>
      </c>
      <c r="H691" s="32">
        <v>9</v>
      </c>
      <c r="I691" s="32">
        <v>12</v>
      </c>
      <c r="J691" s="32">
        <v>13</v>
      </c>
      <c r="K691" s="32">
        <v>15</v>
      </c>
      <c r="L691" s="32">
        <v>18</v>
      </c>
      <c r="M691" s="32">
        <v>19</v>
      </c>
      <c r="N691" s="32">
        <v>20</v>
      </c>
      <c r="O691" s="32">
        <v>23</v>
      </c>
      <c r="P691" s="32">
        <v>24</v>
      </c>
      <c r="Q691" s="32">
        <v>25</v>
      </c>
      <c r="R691" s="33">
        <v>531410.14</v>
      </c>
      <c r="S691" s="33">
        <v>1119.33</v>
      </c>
      <c r="T691" s="33">
        <v>12.5</v>
      </c>
      <c r="U691" s="33">
        <v>5</v>
      </c>
      <c r="V691" s="33">
        <v>2.5</v>
      </c>
    </row>
    <row r="692" spans="1:22" x14ac:dyDescent="0.25">
      <c r="A692" s="34">
        <v>688</v>
      </c>
      <c r="B692" s="35">
        <v>40864</v>
      </c>
      <c r="C692" s="36">
        <v>1</v>
      </c>
      <c r="D692" s="36">
        <v>2</v>
      </c>
      <c r="E692" s="36">
        <v>3</v>
      </c>
      <c r="F692" s="36">
        <v>4</v>
      </c>
      <c r="G692" s="36">
        <v>7</v>
      </c>
      <c r="H692" s="36">
        <v>9</v>
      </c>
      <c r="I692" s="36">
        <v>11</v>
      </c>
      <c r="J692" s="36">
        <v>12</v>
      </c>
      <c r="K692" s="36">
        <v>14</v>
      </c>
      <c r="L692" s="36">
        <v>16</v>
      </c>
      <c r="M692" s="36">
        <v>19</v>
      </c>
      <c r="N692" s="36">
        <v>21</v>
      </c>
      <c r="O692" s="36">
        <v>22</v>
      </c>
      <c r="P692" s="36">
        <v>23</v>
      </c>
      <c r="Q692" s="36">
        <v>24</v>
      </c>
      <c r="R692" s="37">
        <v>615207.4</v>
      </c>
      <c r="S692" s="37">
        <v>1164.92</v>
      </c>
      <c r="T692" s="37">
        <v>12.5</v>
      </c>
      <c r="U692" s="37">
        <v>5</v>
      </c>
      <c r="V692" s="37">
        <v>2.5</v>
      </c>
    </row>
    <row r="693" spans="1:22" x14ac:dyDescent="0.25">
      <c r="A693" s="30">
        <v>689</v>
      </c>
      <c r="B693" s="31">
        <v>40868</v>
      </c>
      <c r="C693" s="32">
        <v>2</v>
      </c>
      <c r="D693" s="32">
        <v>3</v>
      </c>
      <c r="E693" s="32">
        <v>4</v>
      </c>
      <c r="F693" s="32">
        <v>5</v>
      </c>
      <c r="G693" s="32">
        <v>6</v>
      </c>
      <c r="H693" s="32">
        <v>7</v>
      </c>
      <c r="I693" s="32">
        <v>8</v>
      </c>
      <c r="J693" s="32">
        <v>11</v>
      </c>
      <c r="K693" s="32">
        <v>12</v>
      </c>
      <c r="L693" s="32">
        <v>13</v>
      </c>
      <c r="M693" s="32">
        <v>15</v>
      </c>
      <c r="N693" s="32">
        <v>17</v>
      </c>
      <c r="O693" s="32">
        <v>22</v>
      </c>
      <c r="P693" s="32">
        <v>23</v>
      </c>
      <c r="Q693" s="32">
        <v>24</v>
      </c>
      <c r="R693" s="33">
        <v>324427.21000000002</v>
      </c>
      <c r="S693" s="33">
        <v>1143.43</v>
      </c>
      <c r="T693" s="33">
        <v>12.5</v>
      </c>
      <c r="U693" s="33">
        <v>5</v>
      </c>
      <c r="V693" s="33">
        <v>2.5</v>
      </c>
    </row>
    <row r="694" spans="1:22" x14ac:dyDescent="0.25">
      <c r="A694" s="34">
        <v>690</v>
      </c>
      <c r="B694" s="35">
        <v>40871</v>
      </c>
      <c r="C694" s="36">
        <v>1</v>
      </c>
      <c r="D694" s="36">
        <v>2</v>
      </c>
      <c r="E694" s="36">
        <v>3</v>
      </c>
      <c r="F694" s="36">
        <v>9</v>
      </c>
      <c r="G694" s="36">
        <v>10</v>
      </c>
      <c r="H694" s="36">
        <v>11</v>
      </c>
      <c r="I694" s="36">
        <v>12</v>
      </c>
      <c r="J694" s="36">
        <v>13</v>
      </c>
      <c r="K694" s="36">
        <v>14</v>
      </c>
      <c r="L694" s="36">
        <v>15</v>
      </c>
      <c r="M694" s="36">
        <v>18</v>
      </c>
      <c r="N694" s="36">
        <v>19</v>
      </c>
      <c r="O694" s="36">
        <v>20</v>
      </c>
      <c r="P694" s="36">
        <v>24</v>
      </c>
      <c r="Q694" s="36">
        <v>25</v>
      </c>
      <c r="R694" s="37">
        <v>146605.53</v>
      </c>
      <c r="S694" s="37">
        <v>1166.8599999999999</v>
      </c>
      <c r="T694" s="37">
        <v>12.5</v>
      </c>
      <c r="U694" s="37">
        <v>5</v>
      </c>
      <c r="V694" s="37">
        <v>2.5</v>
      </c>
    </row>
    <row r="695" spans="1:22" x14ac:dyDescent="0.25">
      <c r="A695" s="30">
        <v>691</v>
      </c>
      <c r="B695" s="31">
        <v>40875</v>
      </c>
      <c r="C695" s="32">
        <v>1</v>
      </c>
      <c r="D695" s="32">
        <v>2</v>
      </c>
      <c r="E695" s="32">
        <v>3</v>
      </c>
      <c r="F695" s="32">
        <v>6</v>
      </c>
      <c r="G695" s="32">
        <v>7</v>
      </c>
      <c r="H695" s="32">
        <v>8</v>
      </c>
      <c r="I695" s="32">
        <v>9</v>
      </c>
      <c r="J695" s="32">
        <v>11</v>
      </c>
      <c r="K695" s="32">
        <v>13</v>
      </c>
      <c r="L695" s="32">
        <v>17</v>
      </c>
      <c r="M695" s="32">
        <v>18</v>
      </c>
      <c r="N695" s="32">
        <v>19</v>
      </c>
      <c r="O695" s="32">
        <v>20</v>
      </c>
      <c r="P695" s="32">
        <v>22</v>
      </c>
      <c r="Q695" s="32">
        <v>23</v>
      </c>
      <c r="R695" s="33">
        <v>546038.68999999994</v>
      </c>
      <c r="S695" s="33">
        <v>1428.67</v>
      </c>
      <c r="T695" s="33">
        <v>12.5</v>
      </c>
      <c r="U695" s="33">
        <v>5</v>
      </c>
      <c r="V695" s="33">
        <v>2.5</v>
      </c>
    </row>
    <row r="696" spans="1:22" x14ac:dyDescent="0.25">
      <c r="A696" s="34">
        <v>692</v>
      </c>
      <c r="B696" s="35">
        <v>40878</v>
      </c>
      <c r="C696" s="36">
        <v>1</v>
      </c>
      <c r="D696" s="36">
        <v>2</v>
      </c>
      <c r="E696" s="36">
        <v>4</v>
      </c>
      <c r="F696" s="36">
        <v>6</v>
      </c>
      <c r="G696" s="36">
        <v>7</v>
      </c>
      <c r="H696" s="36">
        <v>10</v>
      </c>
      <c r="I696" s="36">
        <v>11</v>
      </c>
      <c r="J696" s="36">
        <v>12</v>
      </c>
      <c r="K696" s="36">
        <v>17</v>
      </c>
      <c r="L696" s="36">
        <v>18</v>
      </c>
      <c r="M696" s="36">
        <v>19</v>
      </c>
      <c r="N696" s="36">
        <v>21</v>
      </c>
      <c r="O696" s="36">
        <v>22</v>
      </c>
      <c r="P696" s="36">
        <v>23</v>
      </c>
      <c r="Q696" s="36">
        <v>24</v>
      </c>
      <c r="R696" s="37">
        <v>295805.08</v>
      </c>
      <c r="S696" s="37">
        <v>1435.95</v>
      </c>
      <c r="T696" s="37">
        <v>12.5</v>
      </c>
      <c r="U696" s="37">
        <v>5</v>
      </c>
      <c r="V696" s="37">
        <v>2.5</v>
      </c>
    </row>
    <row r="697" spans="1:22" x14ac:dyDescent="0.25">
      <c r="A697" s="30">
        <v>693</v>
      </c>
      <c r="B697" s="31">
        <v>40882</v>
      </c>
      <c r="C697" s="32">
        <v>1</v>
      </c>
      <c r="D697" s="32">
        <v>2</v>
      </c>
      <c r="E697" s="32">
        <v>3</v>
      </c>
      <c r="F697" s="32">
        <v>4</v>
      </c>
      <c r="G697" s="32">
        <v>6</v>
      </c>
      <c r="H697" s="32">
        <v>7</v>
      </c>
      <c r="I697" s="32">
        <v>9</v>
      </c>
      <c r="J697" s="32">
        <v>10</v>
      </c>
      <c r="K697" s="32">
        <v>11</v>
      </c>
      <c r="L697" s="32">
        <v>14</v>
      </c>
      <c r="M697" s="32">
        <v>16</v>
      </c>
      <c r="N697" s="32">
        <v>17</v>
      </c>
      <c r="O697" s="32">
        <v>19</v>
      </c>
      <c r="P697" s="32">
        <v>21</v>
      </c>
      <c r="Q697" s="32">
        <v>22</v>
      </c>
      <c r="R697" s="33">
        <v>2273428.27</v>
      </c>
      <c r="S697" s="33">
        <v>1594.65</v>
      </c>
      <c r="T697" s="33">
        <v>12.5</v>
      </c>
      <c r="U697" s="33">
        <v>5</v>
      </c>
      <c r="V697" s="33">
        <v>2.5</v>
      </c>
    </row>
    <row r="698" spans="1:22" x14ac:dyDescent="0.25">
      <c r="A698" s="34">
        <v>694</v>
      </c>
      <c r="B698" s="35">
        <v>40885</v>
      </c>
      <c r="C698" s="36">
        <v>1</v>
      </c>
      <c r="D698" s="36">
        <v>3</v>
      </c>
      <c r="E698" s="36">
        <v>6</v>
      </c>
      <c r="F698" s="36">
        <v>8</v>
      </c>
      <c r="G698" s="36">
        <v>9</v>
      </c>
      <c r="H698" s="36">
        <v>10</v>
      </c>
      <c r="I698" s="36">
        <v>11</v>
      </c>
      <c r="J698" s="36">
        <v>14</v>
      </c>
      <c r="K698" s="36">
        <v>15</v>
      </c>
      <c r="L698" s="36">
        <v>16</v>
      </c>
      <c r="M698" s="36">
        <v>18</v>
      </c>
      <c r="N698" s="36">
        <v>19</v>
      </c>
      <c r="O698" s="36">
        <v>20</v>
      </c>
      <c r="P698" s="36">
        <v>21</v>
      </c>
      <c r="Q698" s="36">
        <v>24</v>
      </c>
      <c r="R698" s="37">
        <v>1116865.6399999999</v>
      </c>
      <c r="S698" s="37">
        <v>1910.81</v>
      </c>
      <c r="T698" s="37">
        <v>12.5</v>
      </c>
      <c r="U698" s="37">
        <v>5</v>
      </c>
      <c r="V698" s="37">
        <v>2.5</v>
      </c>
    </row>
    <row r="699" spans="1:22" x14ac:dyDescent="0.25">
      <c r="A699" s="30">
        <v>695</v>
      </c>
      <c r="B699" s="31">
        <v>40889</v>
      </c>
      <c r="C699" s="32">
        <v>2</v>
      </c>
      <c r="D699" s="32">
        <v>3</v>
      </c>
      <c r="E699" s="32">
        <v>4</v>
      </c>
      <c r="F699" s="32">
        <v>5</v>
      </c>
      <c r="G699" s="32">
        <v>11</v>
      </c>
      <c r="H699" s="32">
        <v>13</v>
      </c>
      <c r="I699" s="32">
        <v>14</v>
      </c>
      <c r="J699" s="32">
        <v>17</v>
      </c>
      <c r="K699" s="32">
        <v>18</v>
      </c>
      <c r="L699" s="32">
        <v>19</v>
      </c>
      <c r="M699" s="32">
        <v>20</v>
      </c>
      <c r="N699" s="32">
        <v>21</v>
      </c>
      <c r="O699" s="32">
        <v>22</v>
      </c>
      <c r="P699" s="32">
        <v>24</v>
      </c>
      <c r="Q699" s="32">
        <v>25</v>
      </c>
      <c r="R699" s="33">
        <v>2310275.1</v>
      </c>
      <c r="S699" s="33">
        <v>2820.85</v>
      </c>
      <c r="T699" s="33">
        <v>12.5</v>
      </c>
      <c r="U699" s="33">
        <v>5</v>
      </c>
      <c r="V699" s="33">
        <v>2.5</v>
      </c>
    </row>
    <row r="700" spans="1:22" x14ac:dyDescent="0.25">
      <c r="A700" s="34">
        <v>696</v>
      </c>
      <c r="B700" s="35">
        <v>40892</v>
      </c>
      <c r="C700" s="36">
        <v>1</v>
      </c>
      <c r="D700" s="36">
        <v>4</v>
      </c>
      <c r="E700" s="36">
        <v>5</v>
      </c>
      <c r="F700" s="36">
        <v>7</v>
      </c>
      <c r="G700" s="36">
        <v>9</v>
      </c>
      <c r="H700" s="36">
        <v>10</v>
      </c>
      <c r="I700" s="36">
        <v>11</v>
      </c>
      <c r="J700" s="36">
        <v>13</v>
      </c>
      <c r="K700" s="36">
        <v>14</v>
      </c>
      <c r="L700" s="36">
        <v>15</v>
      </c>
      <c r="M700" s="36">
        <v>16</v>
      </c>
      <c r="N700" s="36">
        <v>20</v>
      </c>
      <c r="O700" s="36">
        <v>21</v>
      </c>
      <c r="P700" s="36">
        <v>22</v>
      </c>
      <c r="Q700" s="36">
        <v>24</v>
      </c>
      <c r="R700" s="37">
        <v>522483.41</v>
      </c>
      <c r="S700" s="37">
        <v>1279.56</v>
      </c>
      <c r="T700" s="37">
        <v>12.5</v>
      </c>
      <c r="U700" s="37">
        <v>5</v>
      </c>
      <c r="V700" s="37">
        <v>2.5</v>
      </c>
    </row>
    <row r="701" spans="1:22" x14ac:dyDescent="0.25">
      <c r="A701" s="30">
        <v>697</v>
      </c>
      <c r="B701" s="31">
        <v>40896</v>
      </c>
      <c r="C701" s="32">
        <v>1</v>
      </c>
      <c r="D701" s="32">
        <v>2</v>
      </c>
      <c r="E701" s="32">
        <v>3</v>
      </c>
      <c r="F701" s="32">
        <v>7</v>
      </c>
      <c r="G701" s="32">
        <v>8</v>
      </c>
      <c r="H701" s="32">
        <v>11</v>
      </c>
      <c r="I701" s="32">
        <v>14</v>
      </c>
      <c r="J701" s="32">
        <v>15</v>
      </c>
      <c r="K701" s="32">
        <v>16</v>
      </c>
      <c r="L701" s="32">
        <v>18</v>
      </c>
      <c r="M701" s="32">
        <v>19</v>
      </c>
      <c r="N701" s="32">
        <v>22</v>
      </c>
      <c r="O701" s="32">
        <v>23</v>
      </c>
      <c r="P701" s="32">
        <v>24</v>
      </c>
      <c r="Q701" s="32">
        <v>25</v>
      </c>
      <c r="R701" s="33">
        <v>411640.34</v>
      </c>
      <c r="S701" s="33">
        <v>1302.94</v>
      </c>
      <c r="T701" s="33">
        <v>12.5</v>
      </c>
      <c r="U701" s="33">
        <v>5</v>
      </c>
      <c r="V701" s="33">
        <v>2.5</v>
      </c>
    </row>
    <row r="702" spans="1:22" x14ac:dyDescent="0.25">
      <c r="A702" s="34">
        <v>698</v>
      </c>
      <c r="B702" s="35">
        <v>40899</v>
      </c>
      <c r="C702" s="36">
        <v>2</v>
      </c>
      <c r="D702" s="36">
        <v>3</v>
      </c>
      <c r="E702" s="36">
        <v>4</v>
      </c>
      <c r="F702" s="36">
        <v>6</v>
      </c>
      <c r="G702" s="36">
        <v>7</v>
      </c>
      <c r="H702" s="36">
        <v>9</v>
      </c>
      <c r="I702" s="36">
        <v>10</v>
      </c>
      <c r="J702" s="36">
        <v>12</v>
      </c>
      <c r="K702" s="36">
        <v>14</v>
      </c>
      <c r="L702" s="36">
        <v>15</v>
      </c>
      <c r="M702" s="36">
        <v>18</v>
      </c>
      <c r="N702" s="36">
        <v>20</v>
      </c>
      <c r="O702" s="36">
        <v>21</v>
      </c>
      <c r="P702" s="36">
        <v>22</v>
      </c>
      <c r="Q702" s="36">
        <v>24</v>
      </c>
      <c r="R702" s="37">
        <v>233535.96</v>
      </c>
      <c r="S702" s="37">
        <v>1132.52</v>
      </c>
      <c r="T702" s="37">
        <v>12.5</v>
      </c>
      <c r="U702" s="37">
        <v>5</v>
      </c>
      <c r="V702" s="37">
        <v>2.5</v>
      </c>
    </row>
    <row r="703" spans="1:22" x14ac:dyDescent="0.25">
      <c r="A703" s="30">
        <v>699</v>
      </c>
      <c r="B703" s="31">
        <v>40903</v>
      </c>
      <c r="C703" s="32">
        <v>2</v>
      </c>
      <c r="D703" s="32">
        <v>3</v>
      </c>
      <c r="E703" s="32">
        <v>4</v>
      </c>
      <c r="F703" s="32">
        <v>6</v>
      </c>
      <c r="G703" s="32">
        <v>8</v>
      </c>
      <c r="H703" s="32">
        <v>9</v>
      </c>
      <c r="I703" s="32">
        <v>10</v>
      </c>
      <c r="J703" s="32">
        <v>15</v>
      </c>
      <c r="K703" s="32">
        <v>16</v>
      </c>
      <c r="L703" s="32">
        <v>18</v>
      </c>
      <c r="M703" s="32">
        <v>19</v>
      </c>
      <c r="N703" s="32">
        <v>21</v>
      </c>
      <c r="O703" s="32">
        <v>22</v>
      </c>
      <c r="P703" s="32">
        <v>23</v>
      </c>
      <c r="Q703" s="32">
        <v>25</v>
      </c>
      <c r="R703" s="33">
        <v>2135209.04</v>
      </c>
      <c r="S703" s="33">
        <v>2322.56</v>
      </c>
      <c r="T703" s="33">
        <v>12.5</v>
      </c>
      <c r="U703" s="33">
        <v>5</v>
      </c>
      <c r="V703" s="33">
        <v>2.5</v>
      </c>
    </row>
    <row r="704" spans="1:22" x14ac:dyDescent="0.25">
      <c r="A704" s="34">
        <v>700</v>
      </c>
      <c r="B704" s="35">
        <v>40906</v>
      </c>
      <c r="C704" s="36">
        <v>1</v>
      </c>
      <c r="D704" s="36">
        <v>2</v>
      </c>
      <c r="E704" s="36">
        <v>6</v>
      </c>
      <c r="F704" s="36">
        <v>7</v>
      </c>
      <c r="G704" s="36">
        <v>8</v>
      </c>
      <c r="H704" s="36">
        <v>9</v>
      </c>
      <c r="I704" s="36">
        <v>10</v>
      </c>
      <c r="J704" s="36">
        <v>13</v>
      </c>
      <c r="K704" s="36">
        <v>14</v>
      </c>
      <c r="L704" s="36">
        <v>16</v>
      </c>
      <c r="M704" s="36">
        <v>18</v>
      </c>
      <c r="N704" s="36">
        <v>19</v>
      </c>
      <c r="O704" s="36">
        <v>21</v>
      </c>
      <c r="P704" s="36">
        <v>22</v>
      </c>
      <c r="Q704" s="36">
        <v>25</v>
      </c>
      <c r="R704" s="37">
        <v>0</v>
      </c>
      <c r="S704" s="37">
        <v>2543.83</v>
      </c>
      <c r="T704" s="37">
        <v>12.5</v>
      </c>
      <c r="U704" s="37">
        <v>5</v>
      </c>
      <c r="V704" s="37">
        <v>2.5</v>
      </c>
    </row>
    <row r="705" spans="1:22" x14ac:dyDescent="0.25">
      <c r="A705" s="30">
        <v>701</v>
      </c>
      <c r="B705" s="31">
        <v>40910</v>
      </c>
      <c r="C705" s="32">
        <v>3</v>
      </c>
      <c r="D705" s="32">
        <v>4</v>
      </c>
      <c r="E705" s="32">
        <v>8</v>
      </c>
      <c r="F705" s="32">
        <v>10</v>
      </c>
      <c r="G705" s="32">
        <v>12</v>
      </c>
      <c r="H705" s="32">
        <v>13</v>
      </c>
      <c r="I705" s="32">
        <v>14</v>
      </c>
      <c r="J705" s="32">
        <v>16</v>
      </c>
      <c r="K705" s="32">
        <v>17</v>
      </c>
      <c r="L705" s="32">
        <v>19</v>
      </c>
      <c r="M705" s="32">
        <v>20</v>
      </c>
      <c r="N705" s="32">
        <v>21</v>
      </c>
      <c r="O705" s="32">
        <v>22</v>
      </c>
      <c r="P705" s="32">
        <v>23</v>
      </c>
      <c r="Q705" s="32">
        <v>25</v>
      </c>
      <c r="R705" s="33">
        <v>1553302.57</v>
      </c>
      <c r="S705" s="33">
        <v>1653.61</v>
      </c>
      <c r="T705" s="33">
        <v>12.5</v>
      </c>
      <c r="U705" s="33">
        <v>5</v>
      </c>
      <c r="V705" s="33">
        <v>2.5</v>
      </c>
    </row>
    <row r="706" spans="1:22" x14ac:dyDescent="0.25">
      <c r="A706" s="34">
        <v>702</v>
      </c>
      <c r="B706" s="35">
        <v>40913</v>
      </c>
      <c r="C706" s="36">
        <v>1</v>
      </c>
      <c r="D706" s="36">
        <v>2</v>
      </c>
      <c r="E706" s="36">
        <v>3</v>
      </c>
      <c r="F706" s="36">
        <v>4</v>
      </c>
      <c r="G706" s="36">
        <v>5</v>
      </c>
      <c r="H706" s="36">
        <v>6</v>
      </c>
      <c r="I706" s="36">
        <v>7</v>
      </c>
      <c r="J706" s="36">
        <v>8</v>
      </c>
      <c r="K706" s="36">
        <v>9</v>
      </c>
      <c r="L706" s="36">
        <v>10</v>
      </c>
      <c r="M706" s="36">
        <v>13</v>
      </c>
      <c r="N706" s="36">
        <v>14</v>
      </c>
      <c r="O706" s="36">
        <v>20</v>
      </c>
      <c r="P706" s="36">
        <v>23</v>
      </c>
      <c r="Q706" s="36">
        <v>25</v>
      </c>
      <c r="R706" s="37">
        <v>218295.49</v>
      </c>
      <c r="S706" s="37">
        <v>795.06</v>
      </c>
      <c r="T706" s="37">
        <v>12.5</v>
      </c>
      <c r="U706" s="37">
        <v>5</v>
      </c>
      <c r="V706" s="37">
        <v>2.5</v>
      </c>
    </row>
    <row r="707" spans="1:22" x14ac:dyDescent="0.25">
      <c r="A707" s="30">
        <v>703</v>
      </c>
      <c r="B707" s="31">
        <v>40917</v>
      </c>
      <c r="C707" s="32">
        <v>2</v>
      </c>
      <c r="D707" s="32">
        <v>5</v>
      </c>
      <c r="E707" s="32">
        <v>8</v>
      </c>
      <c r="F707" s="32">
        <v>10</v>
      </c>
      <c r="G707" s="32">
        <v>11</v>
      </c>
      <c r="H707" s="32">
        <v>14</v>
      </c>
      <c r="I707" s="32">
        <v>15</v>
      </c>
      <c r="J707" s="32">
        <v>17</v>
      </c>
      <c r="K707" s="32">
        <v>18</v>
      </c>
      <c r="L707" s="32">
        <v>20</v>
      </c>
      <c r="M707" s="32">
        <v>21</v>
      </c>
      <c r="N707" s="32">
        <v>22</v>
      </c>
      <c r="O707" s="32">
        <v>23</v>
      </c>
      <c r="P707" s="32">
        <v>24</v>
      </c>
      <c r="Q707" s="32">
        <v>25</v>
      </c>
      <c r="R707" s="33">
        <v>337975.15</v>
      </c>
      <c r="S707" s="33">
        <v>1164.99</v>
      </c>
      <c r="T707" s="33">
        <v>12.5</v>
      </c>
      <c r="U707" s="33">
        <v>5</v>
      </c>
      <c r="V707" s="33">
        <v>2.5</v>
      </c>
    </row>
    <row r="708" spans="1:22" x14ac:dyDescent="0.25">
      <c r="A708" s="34">
        <v>704</v>
      </c>
      <c r="B708" s="35">
        <v>40920</v>
      </c>
      <c r="C708" s="36">
        <v>2</v>
      </c>
      <c r="D708" s="36">
        <v>3</v>
      </c>
      <c r="E708" s="36">
        <v>5</v>
      </c>
      <c r="F708" s="36">
        <v>6</v>
      </c>
      <c r="G708" s="36">
        <v>8</v>
      </c>
      <c r="H708" s="36">
        <v>10</v>
      </c>
      <c r="I708" s="36">
        <v>11</v>
      </c>
      <c r="J708" s="36">
        <v>13</v>
      </c>
      <c r="K708" s="36">
        <v>14</v>
      </c>
      <c r="L708" s="36">
        <v>15</v>
      </c>
      <c r="M708" s="36">
        <v>16</v>
      </c>
      <c r="N708" s="36">
        <v>17</v>
      </c>
      <c r="O708" s="36">
        <v>22</v>
      </c>
      <c r="P708" s="36">
        <v>23</v>
      </c>
      <c r="Q708" s="36">
        <v>24</v>
      </c>
      <c r="R708" s="37">
        <v>335539.65999999997</v>
      </c>
      <c r="S708" s="37">
        <v>418.53</v>
      </c>
      <c r="T708" s="37">
        <v>12.5</v>
      </c>
      <c r="U708" s="37">
        <v>5</v>
      </c>
      <c r="V708" s="37">
        <v>2.5</v>
      </c>
    </row>
    <row r="709" spans="1:22" x14ac:dyDescent="0.25">
      <c r="A709" s="30">
        <v>705</v>
      </c>
      <c r="B709" s="31">
        <v>40924</v>
      </c>
      <c r="C709" s="32">
        <v>3</v>
      </c>
      <c r="D709" s="32">
        <v>4</v>
      </c>
      <c r="E709" s="32">
        <v>6</v>
      </c>
      <c r="F709" s="32">
        <v>7</v>
      </c>
      <c r="G709" s="32">
        <v>8</v>
      </c>
      <c r="H709" s="32">
        <v>9</v>
      </c>
      <c r="I709" s="32">
        <v>11</v>
      </c>
      <c r="J709" s="32">
        <v>12</v>
      </c>
      <c r="K709" s="32">
        <v>14</v>
      </c>
      <c r="L709" s="32">
        <v>15</v>
      </c>
      <c r="M709" s="32">
        <v>16</v>
      </c>
      <c r="N709" s="32">
        <v>20</v>
      </c>
      <c r="O709" s="32">
        <v>21</v>
      </c>
      <c r="P709" s="32">
        <v>22</v>
      </c>
      <c r="Q709" s="32">
        <v>25</v>
      </c>
      <c r="R709" s="33">
        <v>1353150.73</v>
      </c>
      <c r="S709" s="33">
        <v>3441.67</v>
      </c>
      <c r="T709" s="33">
        <v>12.5</v>
      </c>
      <c r="U709" s="33">
        <v>5</v>
      </c>
      <c r="V709" s="33">
        <v>2.5</v>
      </c>
    </row>
    <row r="710" spans="1:22" x14ac:dyDescent="0.25">
      <c r="A710" s="34">
        <v>706</v>
      </c>
      <c r="B710" s="35">
        <v>40927</v>
      </c>
      <c r="C710" s="36">
        <v>1</v>
      </c>
      <c r="D710" s="36">
        <v>2</v>
      </c>
      <c r="E710" s="36">
        <v>3</v>
      </c>
      <c r="F710" s="36">
        <v>4</v>
      </c>
      <c r="G710" s="36">
        <v>6</v>
      </c>
      <c r="H710" s="36">
        <v>8</v>
      </c>
      <c r="I710" s="36">
        <v>12</v>
      </c>
      <c r="J710" s="36">
        <v>13</v>
      </c>
      <c r="K710" s="36">
        <v>16</v>
      </c>
      <c r="L710" s="36">
        <v>18</v>
      </c>
      <c r="M710" s="36">
        <v>19</v>
      </c>
      <c r="N710" s="36">
        <v>21</v>
      </c>
      <c r="O710" s="36">
        <v>22</v>
      </c>
      <c r="P710" s="36">
        <v>24</v>
      </c>
      <c r="Q710" s="36">
        <v>25</v>
      </c>
      <c r="R710" s="37">
        <v>480327.17</v>
      </c>
      <c r="S710" s="37">
        <v>1313.27</v>
      </c>
      <c r="T710" s="37">
        <v>12.5</v>
      </c>
      <c r="U710" s="37">
        <v>5</v>
      </c>
      <c r="V710" s="37">
        <v>2.5</v>
      </c>
    </row>
    <row r="711" spans="1:22" x14ac:dyDescent="0.25">
      <c r="A711" s="30">
        <v>707</v>
      </c>
      <c r="B711" s="31">
        <v>40931</v>
      </c>
      <c r="C711" s="32">
        <v>3</v>
      </c>
      <c r="D711" s="32">
        <v>4</v>
      </c>
      <c r="E711" s="32">
        <v>6</v>
      </c>
      <c r="F711" s="32">
        <v>7</v>
      </c>
      <c r="G711" s="32">
        <v>8</v>
      </c>
      <c r="H711" s="32">
        <v>11</v>
      </c>
      <c r="I711" s="32">
        <v>12</v>
      </c>
      <c r="J711" s="32">
        <v>14</v>
      </c>
      <c r="K711" s="32">
        <v>15</v>
      </c>
      <c r="L711" s="32">
        <v>16</v>
      </c>
      <c r="M711" s="32">
        <v>17</v>
      </c>
      <c r="N711" s="32">
        <v>20</v>
      </c>
      <c r="O711" s="32">
        <v>21</v>
      </c>
      <c r="P711" s="32">
        <v>24</v>
      </c>
      <c r="Q711" s="32">
        <v>25</v>
      </c>
      <c r="R711" s="33">
        <v>798815.02</v>
      </c>
      <c r="S711" s="33">
        <v>1622.51</v>
      </c>
      <c r="T711" s="33">
        <v>12.5</v>
      </c>
      <c r="U711" s="33">
        <v>5</v>
      </c>
      <c r="V711" s="33">
        <v>2.5</v>
      </c>
    </row>
    <row r="712" spans="1:22" x14ac:dyDescent="0.25">
      <c r="A712" s="34">
        <v>708</v>
      </c>
      <c r="B712" s="35">
        <v>40934</v>
      </c>
      <c r="C712" s="36">
        <v>1</v>
      </c>
      <c r="D712" s="36">
        <v>2</v>
      </c>
      <c r="E712" s="36">
        <v>3</v>
      </c>
      <c r="F712" s="36">
        <v>4</v>
      </c>
      <c r="G712" s="36">
        <v>5</v>
      </c>
      <c r="H712" s="36">
        <v>6</v>
      </c>
      <c r="I712" s="36">
        <v>9</v>
      </c>
      <c r="J712" s="36">
        <v>11</v>
      </c>
      <c r="K712" s="36">
        <v>14</v>
      </c>
      <c r="L712" s="36">
        <v>16</v>
      </c>
      <c r="M712" s="36">
        <v>19</v>
      </c>
      <c r="N712" s="36">
        <v>21</v>
      </c>
      <c r="O712" s="36">
        <v>22</v>
      </c>
      <c r="P712" s="36">
        <v>24</v>
      </c>
      <c r="Q712" s="36">
        <v>25</v>
      </c>
      <c r="R712" s="37">
        <v>410292.82</v>
      </c>
      <c r="S712" s="37">
        <v>1393.34</v>
      </c>
      <c r="T712" s="37">
        <v>12.5</v>
      </c>
      <c r="U712" s="37">
        <v>5</v>
      </c>
      <c r="V712" s="37">
        <v>2.5</v>
      </c>
    </row>
    <row r="713" spans="1:22" x14ac:dyDescent="0.25">
      <c r="A713" s="30">
        <v>709</v>
      </c>
      <c r="B713" s="31">
        <v>40938</v>
      </c>
      <c r="C713" s="32">
        <v>1</v>
      </c>
      <c r="D713" s="32">
        <v>3</v>
      </c>
      <c r="E713" s="32">
        <v>6</v>
      </c>
      <c r="F713" s="32">
        <v>7</v>
      </c>
      <c r="G713" s="32">
        <v>8</v>
      </c>
      <c r="H713" s="32">
        <v>11</v>
      </c>
      <c r="I713" s="32">
        <v>12</v>
      </c>
      <c r="J713" s="32">
        <v>14</v>
      </c>
      <c r="K713" s="32">
        <v>15</v>
      </c>
      <c r="L713" s="32">
        <v>16</v>
      </c>
      <c r="M713" s="32">
        <v>18</v>
      </c>
      <c r="N713" s="32">
        <v>19</v>
      </c>
      <c r="O713" s="32">
        <v>20</v>
      </c>
      <c r="P713" s="32">
        <v>22</v>
      </c>
      <c r="Q713" s="32">
        <v>23</v>
      </c>
      <c r="R713" s="33">
        <v>521421.25</v>
      </c>
      <c r="S713" s="33">
        <v>1780.61</v>
      </c>
      <c r="T713" s="33">
        <v>12.5</v>
      </c>
      <c r="U713" s="33">
        <v>5</v>
      </c>
      <c r="V713" s="33">
        <v>2.5</v>
      </c>
    </row>
    <row r="714" spans="1:22" x14ac:dyDescent="0.25">
      <c r="A714" s="34">
        <v>710</v>
      </c>
      <c r="B714" s="35">
        <v>40941</v>
      </c>
      <c r="C714" s="36">
        <v>2</v>
      </c>
      <c r="D714" s="36">
        <v>3</v>
      </c>
      <c r="E714" s="36">
        <v>4</v>
      </c>
      <c r="F714" s="36">
        <v>6</v>
      </c>
      <c r="G714" s="36">
        <v>12</v>
      </c>
      <c r="H714" s="36">
        <v>14</v>
      </c>
      <c r="I714" s="36">
        <v>15</v>
      </c>
      <c r="J714" s="36">
        <v>17</v>
      </c>
      <c r="K714" s="36">
        <v>18</v>
      </c>
      <c r="L714" s="36">
        <v>19</v>
      </c>
      <c r="M714" s="36">
        <v>20</v>
      </c>
      <c r="N714" s="36">
        <v>21</v>
      </c>
      <c r="O714" s="36">
        <v>22</v>
      </c>
      <c r="P714" s="36">
        <v>24</v>
      </c>
      <c r="Q714" s="36">
        <v>25</v>
      </c>
      <c r="R714" s="37">
        <v>933071.51</v>
      </c>
      <c r="S714" s="37">
        <v>1955.44</v>
      </c>
      <c r="T714" s="37">
        <v>12.5</v>
      </c>
      <c r="U714" s="37">
        <v>5</v>
      </c>
      <c r="V714" s="37">
        <v>2.5</v>
      </c>
    </row>
    <row r="715" spans="1:22" x14ac:dyDescent="0.25">
      <c r="A715" s="30">
        <v>711</v>
      </c>
      <c r="B715" s="31">
        <v>40945</v>
      </c>
      <c r="C715" s="32">
        <v>1</v>
      </c>
      <c r="D715" s="32">
        <v>2</v>
      </c>
      <c r="E715" s="32">
        <v>4</v>
      </c>
      <c r="F715" s="32">
        <v>5</v>
      </c>
      <c r="G715" s="32">
        <v>6</v>
      </c>
      <c r="H715" s="32">
        <v>7</v>
      </c>
      <c r="I715" s="32">
        <v>10</v>
      </c>
      <c r="J715" s="32">
        <v>12</v>
      </c>
      <c r="K715" s="32">
        <v>13</v>
      </c>
      <c r="L715" s="32">
        <v>15</v>
      </c>
      <c r="M715" s="32">
        <v>16</v>
      </c>
      <c r="N715" s="32">
        <v>18</v>
      </c>
      <c r="O715" s="32">
        <v>21</v>
      </c>
      <c r="P715" s="32">
        <v>22</v>
      </c>
      <c r="Q715" s="32">
        <v>24</v>
      </c>
      <c r="R715" s="33">
        <v>405520.04</v>
      </c>
      <c r="S715" s="33">
        <v>1211.96</v>
      </c>
      <c r="T715" s="33">
        <v>12.5</v>
      </c>
      <c r="U715" s="33">
        <v>5</v>
      </c>
      <c r="V715" s="33">
        <v>2.5</v>
      </c>
    </row>
    <row r="716" spans="1:22" x14ac:dyDescent="0.25">
      <c r="A716" s="34">
        <v>712</v>
      </c>
      <c r="B716" s="35">
        <v>40947</v>
      </c>
      <c r="C716" s="36">
        <v>1</v>
      </c>
      <c r="D716" s="36">
        <v>4</v>
      </c>
      <c r="E716" s="36">
        <v>8</v>
      </c>
      <c r="F716" s="36">
        <v>9</v>
      </c>
      <c r="G716" s="36">
        <v>12</v>
      </c>
      <c r="H716" s="36">
        <v>14</v>
      </c>
      <c r="I716" s="36">
        <v>15</v>
      </c>
      <c r="J716" s="36">
        <v>16</v>
      </c>
      <c r="K716" s="36">
        <v>17</v>
      </c>
      <c r="L716" s="36">
        <v>18</v>
      </c>
      <c r="M716" s="36">
        <v>20</v>
      </c>
      <c r="N716" s="36">
        <v>21</v>
      </c>
      <c r="O716" s="36">
        <v>22</v>
      </c>
      <c r="P716" s="36">
        <v>23</v>
      </c>
      <c r="Q716" s="36">
        <v>25</v>
      </c>
      <c r="R716" s="37">
        <v>1070276.1100000001</v>
      </c>
      <c r="S716" s="37">
        <v>1219.69</v>
      </c>
      <c r="T716" s="37">
        <v>12.5</v>
      </c>
      <c r="U716" s="37">
        <v>5</v>
      </c>
      <c r="V716" s="37">
        <v>2.5</v>
      </c>
    </row>
    <row r="717" spans="1:22" x14ac:dyDescent="0.25">
      <c r="A717" s="30">
        <v>713</v>
      </c>
      <c r="B717" s="31">
        <v>40949</v>
      </c>
      <c r="C717" s="32">
        <v>2</v>
      </c>
      <c r="D717" s="32">
        <v>3</v>
      </c>
      <c r="E717" s="32">
        <v>4</v>
      </c>
      <c r="F717" s="32">
        <v>5</v>
      </c>
      <c r="G717" s="32">
        <v>6</v>
      </c>
      <c r="H717" s="32">
        <v>11</v>
      </c>
      <c r="I717" s="32">
        <v>13</v>
      </c>
      <c r="J717" s="32">
        <v>14</v>
      </c>
      <c r="K717" s="32">
        <v>15</v>
      </c>
      <c r="L717" s="32">
        <v>19</v>
      </c>
      <c r="M717" s="32">
        <v>21</v>
      </c>
      <c r="N717" s="32">
        <v>22</v>
      </c>
      <c r="O717" s="32">
        <v>23</v>
      </c>
      <c r="P717" s="32">
        <v>24</v>
      </c>
      <c r="Q717" s="32">
        <v>25</v>
      </c>
      <c r="R717" s="33">
        <v>670129.89</v>
      </c>
      <c r="S717" s="33">
        <v>1202.29</v>
      </c>
      <c r="T717" s="33">
        <v>12.5</v>
      </c>
      <c r="U717" s="33">
        <v>5</v>
      </c>
      <c r="V717" s="33">
        <v>2.5</v>
      </c>
    </row>
    <row r="718" spans="1:22" x14ac:dyDescent="0.25">
      <c r="A718" s="34">
        <v>714</v>
      </c>
      <c r="B718" s="35">
        <v>40952</v>
      </c>
      <c r="C718" s="36">
        <v>4</v>
      </c>
      <c r="D718" s="36">
        <v>6</v>
      </c>
      <c r="E718" s="36">
        <v>7</v>
      </c>
      <c r="F718" s="36">
        <v>8</v>
      </c>
      <c r="G718" s="36">
        <v>9</v>
      </c>
      <c r="H718" s="36">
        <v>10</v>
      </c>
      <c r="I718" s="36">
        <v>11</v>
      </c>
      <c r="J718" s="36">
        <v>12</v>
      </c>
      <c r="K718" s="36">
        <v>13</v>
      </c>
      <c r="L718" s="36">
        <v>14</v>
      </c>
      <c r="M718" s="36">
        <v>15</v>
      </c>
      <c r="N718" s="36">
        <v>17</v>
      </c>
      <c r="O718" s="36">
        <v>19</v>
      </c>
      <c r="P718" s="36">
        <v>21</v>
      </c>
      <c r="Q718" s="36">
        <v>22</v>
      </c>
      <c r="R718" s="37">
        <v>556906.32999999996</v>
      </c>
      <c r="S718" s="37">
        <v>1006</v>
      </c>
      <c r="T718" s="37">
        <v>12.5</v>
      </c>
      <c r="U718" s="37">
        <v>5</v>
      </c>
      <c r="V718" s="37">
        <v>2.5</v>
      </c>
    </row>
    <row r="719" spans="1:22" x14ac:dyDescent="0.25">
      <c r="A719" s="30">
        <v>715</v>
      </c>
      <c r="B719" s="31">
        <v>40954</v>
      </c>
      <c r="C719" s="32">
        <v>1</v>
      </c>
      <c r="D719" s="32">
        <v>3</v>
      </c>
      <c r="E719" s="32">
        <v>5</v>
      </c>
      <c r="F719" s="32">
        <v>8</v>
      </c>
      <c r="G719" s="32">
        <v>10</v>
      </c>
      <c r="H719" s="32">
        <v>11</v>
      </c>
      <c r="I719" s="32">
        <v>13</v>
      </c>
      <c r="J719" s="32">
        <v>14</v>
      </c>
      <c r="K719" s="32">
        <v>15</v>
      </c>
      <c r="L719" s="32">
        <v>18</v>
      </c>
      <c r="M719" s="32">
        <v>20</v>
      </c>
      <c r="N719" s="32">
        <v>22</v>
      </c>
      <c r="O719" s="32">
        <v>23</v>
      </c>
      <c r="P719" s="32">
        <v>24</v>
      </c>
      <c r="Q719" s="32">
        <v>25</v>
      </c>
      <c r="R719" s="33">
        <v>145645.87</v>
      </c>
      <c r="S719" s="33">
        <v>399.7</v>
      </c>
      <c r="T719" s="33">
        <v>12.5</v>
      </c>
      <c r="U719" s="33">
        <v>5</v>
      </c>
      <c r="V719" s="33">
        <v>2.5</v>
      </c>
    </row>
    <row r="720" spans="1:22" x14ac:dyDescent="0.25">
      <c r="A720" s="34">
        <v>716</v>
      </c>
      <c r="B720" s="35">
        <v>40956</v>
      </c>
      <c r="C720" s="36">
        <v>1</v>
      </c>
      <c r="D720" s="36">
        <v>3</v>
      </c>
      <c r="E720" s="36">
        <v>5</v>
      </c>
      <c r="F720" s="36">
        <v>7</v>
      </c>
      <c r="G720" s="36">
        <v>8</v>
      </c>
      <c r="H720" s="36">
        <v>11</v>
      </c>
      <c r="I720" s="36">
        <v>12</v>
      </c>
      <c r="J720" s="36">
        <v>14</v>
      </c>
      <c r="K720" s="36">
        <v>15</v>
      </c>
      <c r="L720" s="36">
        <v>16</v>
      </c>
      <c r="M720" s="36">
        <v>18</v>
      </c>
      <c r="N720" s="36">
        <v>20</v>
      </c>
      <c r="O720" s="36">
        <v>21</v>
      </c>
      <c r="P720" s="36">
        <v>23</v>
      </c>
      <c r="Q720" s="36">
        <v>25</v>
      </c>
      <c r="R720" s="37">
        <v>71421.47</v>
      </c>
      <c r="S720" s="37">
        <v>200.81</v>
      </c>
      <c r="T720" s="37">
        <v>12.5</v>
      </c>
      <c r="U720" s="37">
        <v>5</v>
      </c>
      <c r="V720" s="37">
        <v>2.5</v>
      </c>
    </row>
    <row r="721" spans="1:22" x14ac:dyDescent="0.25">
      <c r="A721" s="30">
        <v>717</v>
      </c>
      <c r="B721" s="31">
        <v>40961</v>
      </c>
      <c r="C721" s="32">
        <v>1</v>
      </c>
      <c r="D721" s="32">
        <v>2</v>
      </c>
      <c r="E721" s="32">
        <v>3</v>
      </c>
      <c r="F721" s="32">
        <v>5</v>
      </c>
      <c r="G721" s="32">
        <v>7</v>
      </c>
      <c r="H721" s="32">
        <v>8</v>
      </c>
      <c r="I721" s="32">
        <v>9</v>
      </c>
      <c r="J721" s="32">
        <v>11</v>
      </c>
      <c r="K721" s="32">
        <v>14</v>
      </c>
      <c r="L721" s="32">
        <v>16</v>
      </c>
      <c r="M721" s="32">
        <v>18</v>
      </c>
      <c r="N721" s="32">
        <v>20</v>
      </c>
      <c r="O721" s="32">
        <v>21</v>
      </c>
      <c r="P721" s="32">
        <v>23</v>
      </c>
      <c r="Q721" s="32">
        <v>25</v>
      </c>
      <c r="R721" s="33">
        <v>103212.09</v>
      </c>
      <c r="S721" s="33">
        <v>305.62</v>
      </c>
      <c r="T721" s="33">
        <v>12.5</v>
      </c>
      <c r="U721" s="33">
        <v>5</v>
      </c>
      <c r="V721" s="33">
        <v>2.5</v>
      </c>
    </row>
    <row r="722" spans="1:22" x14ac:dyDescent="0.25">
      <c r="A722" s="34">
        <v>718</v>
      </c>
      <c r="B722" s="35">
        <v>40963</v>
      </c>
      <c r="C722" s="36">
        <v>3</v>
      </c>
      <c r="D722" s="36">
        <v>4</v>
      </c>
      <c r="E722" s="36">
        <v>7</v>
      </c>
      <c r="F722" s="36">
        <v>9</v>
      </c>
      <c r="G722" s="36">
        <v>11</v>
      </c>
      <c r="H722" s="36">
        <v>13</v>
      </c>
      <c r="I722" s="36">
        <v>14</v>
      </c>
      <c r="J722" s="36">
        <v>15</v>
      </c>
      <c r="K722" s="36">
        <v>17</v>
      </c>
      <c r="L722" s="36">
        <v>19</v>
      </c>
      <c r="M722" s="36">
        <v>21</v>
      </c>
      <c r="N722" s="36">
        <v>22</v>
      </c>
      <c r="O722" s="36">
        <v>23</v>
      </c>
      <c r="P722" s="36">
        <v>24</v>
      </c>
      <c r="Q722" s="36">
        <v>25</v>
      </c>
      <c r="R722" s="37">
        <v>69135.61</v>
      </c>
      <c r="S722" s="37">
        <v>199.53</v>
      </c>
      <c r="T722" s="37">
        <v>12.5</v>
      </c>
      <c r="U722" s="37">
        <v>5</v>
      </c>
      <c r="V722" s="37">
        <v>2.5</v>
      </c>
    </row>
    <row r="723" spans="1:22" x14ac:dyDescent="0.25">
      <c r="A723" s="30">
        <v>719</v>
      </c>
      <c r="B723" s="31">
        <v>40966</v>
      </c>
      <c r="C723" s="32">
        <v>2</v>
      </c>
      <c r="D723" s="32">
        <v>7</v>
      </c>
      <c r="E723" s="32">
        <v>8</v>
      </c>
      <c r="F723" s="32">
        <v>9</v>
      </c>
      <c r="G723" s="32">
        <v>10</v>
      </c>
      <c r="H723" s="32">
        <v>11</v>
      </c>
      <c r="I723" s="32">
        <v>13</v>
      </c>
      <c r="J723" s="32">
        <v>15</v>
      </c>
      <c r="K723" s="32">
        <v>16</v>
      </c>
      <c r="L723" s="32">
        <v>18</v>
      </c>
      <c r="M723" s="32">
        <v>19</v>
      </c>
      <c r="N723" s="32">
        <v>22</v>
      </c>
      <c r="O723" s="32">
        <v>23</v>
      </c>
      <c r="P723" s="32">
        <v>24</v>
      </c>
      <c r="Q723" s="32">
        <v>25</v>
      </c>
      <c r="R723" s="33">
        <v>691216.89</v>
      </c>
      <c r="S723" s="33">
        <v>1232.58</v>
      </c>
      <c r="T723" s="33">
        <v>12.5</v>
      </c>
      <c r="U723" s="33">
        <v>5</v>
      </c>
      <c r="V723" s="33">
        <v>2.5</v>
      </c>
    </row>
    <row r="724" spans="1:22" x14ac:dyDescent="0.25">
      <c r="A724" s="34">
        <v>720</v>
      </c>
      <c r="B724" s="35">
        <v>40969</v>
      </c>
      <c r="C724" s="36">
        <v>4</v>
      </c>
      <c r="D724" s="36">
        <v>7</v>
      </c>
      <c r="E724" s="36">
        <v>9</v>
      </c>
      <c r="F724" s="36">
        <v>10</v>
      </c>
      <c r="G724" s="36">
        <v>11</v>
      </c>
      <c r="H724" s="36">
        <v>12</v>
      </c>
      <c r="I724" s="36">
        <v>13</v>
      </c>
      <c r="J724" s="36">
        <v>16</v>
      </c>
      <c r="K724" s="36">
        <v>17</v>
      </c>
      <c r="L724" s="36">
        <v>18</v>
      </c>
      <c r="M724" s="36">
        <v>20</v>
      </c>
      <c r="N724" s="36">
        <v>21</v>
      </c>
      <c r="O724" s="36">
        <v>23</v>
      </c>
      <c r="P724" s="36">
        <v>24</v>
      </c>
      <c r="Q724" s="36">
        <v>25</v>
      </c>
      <c r="R724" s="37">
        <v>573407.99</v>
      </c>
      <c r="S724" s="37">
        <v>1434.42</v>
      </c>
      <c r="T724" s="37">
        <v>12.5</v>
      </c>
      <c r="U724" s="37">
        <v>5</v>
      </c>
      <c r="V724" s="37">
        <v>2.5</v>
      </c>
    </row>
    <row r="725" spans="1:22" x14ac:dyDescent="0.25">
      <c r="A725" s="30">
        <v>721</v>
      </c>
      <c r="B725" s="31">
        <v>40970</v>
      </c>
      <c r="C725" s="32">
        <v>1</v>
      </c>
      <c r="D725" s="32">
        <v>2</v>
      </c>
      <c r="E725" s="32">
        <v>3</v>
      </c>
      <c r="F725" s="32">
        <v>4</v>
      </c>
      <c r="G725" s="32">
        <v>5</v>
      </c>
      <c r="H725" s="32">
        <v>7</v>
      </c>
      <c r="I725" s="32">
        <v>8</v>
      </c>
      <c r="J725" s="32">
        <v>9</v>
      </c>
      <c r="K725" s="32">
        <v>10</v>
      </c>
      <c r="L725" s="32">
        <v>11</v>
      </c>
      <c r="M725" s="32">
        <v>12</v>
      </c>
      <c r="N725" s="32">
        <v>14</v>
      </c>
      <c r="O725" s="32">
        <v>15</v>
      </c>
      <c r="P725" s="32">
        <v>19</v>
      </c>
      <c r="Q725" s="32">
        <v>21</v>
      </c>
      <c r="R725" s="33">
        <v>619707.88</v>
      </c>
      <c r="S725" s="33">
        <v>904.98</v>
      </c>
      <c r="T725" s="33">
        <v>12.5</v>
      </c>
      <c r="U725" s="33">
        <v>5</v>
      </c>
      <c r="V725" s="33">
        <v>2.5</v>
      </c>
    </row>
    <row r="726" spans="1:22" x14ac:dyDescent="0.25">
      <c r="A726" s="34">
        <v>722</v>
      </c>
      <c r="B726" s="35">
        <v>40973</v>
      </c>
      <c r="C726" s="36">
        <v>1</v>
      </c>
      <c r="D726" s="36">
        <v>3</v>
      </c>
      <c r="E726" s="36">
        <v>5</v>
      </c>
      <c r="F726" s="36">
        <v>6</v>
      </c>
      <c r="G726" s="36">
        <v>7</v>
      </c>
      <c r="H726" s="36">
        <v>8</v>
      </c>
      <c r="I726" s="36">
        <v>10</v>
      </c>
      <c r="J726" s="36">
        <v>13</v>
      </c>
      <c r="K726" s="36">
        <v>14</v>
      </c>
      <c r="L726" s="36">
        <v>16</v>
      </c>
      <c r="M726" s="36">
        <v>17</v>
      </c>
      <c r="N726" s="36">
        <v>19</v>
      </c>
      <c r="O726" s="36">
        <v>20</v>
      </c>
      <c r="P726" s="36">
        <v>23</v>
      </c>
      <c r="Q726" s="36">
        <v>24</v>
      </c>
      <c r="R726" s="37">
        <v>333697.24</v>
      </c>
      <c r="S726" s="37">
        <v>1288.92</v>
      </c>
      <c r="T726" s="37">
        <v>12.5</v>
      </c>
      <c r="U726" s="37">
        <v>5</v>
      </c>
      <c r="V726" s="37">
        <v>2.5</v>
      </c>
    </row>
    <row r="727" spans="1:22" x14ac:dyDescent="0.25">
      <c r="A727" s="30">
        <v>723</v>
      </c>
      <c r="B727" s="31">
        <v>40975</v>
      </c>
      <c r="C727" s="32">
        <v>2</v>
      </c>
      <c r="D727" s="32">
        <v>3</v>
      </c>
      <c r="E727" s="32">
        <v>4</v>
      </c>
      <c r="F727" s="32">
        <v>5</v>
      </c>
      <c r="G727" s="32">
        <v>7</v>
      </c>
      <c r="H727" s="32">
        <v>8</v>
      </c>
      <c r="I727" s="32">
        <v>9</v>
      </c>
      <c r="J727" s="32">
        <v>10</v>
      </c>
      <c r="K727" s="32">
        <v>11</v>
      </c>
      <c r="L727" s="32">
        <v>12</v>
      </c>
      <c r="M727" s="32">
        <v>14</v>
      </c>
      <c r="N727" s="32">
        <v>15</v>
      </c>
      <c r="O727" s="32">
        <v>18</v>
      </c>
      <c r="P727" s="32">
        <v>20</v>
      </c>
      <c r="Q727" s="32">
        <v>24</v>
      </c>
      <c r="R727" s="33">
        <v>575346.68999999994</v>
      </c>
      <c r="S727" s="33">
        <v>885.81</v>
      </c>
      <c r="T727" s="33">
        <v>12.5</v>
      </c>
      <c r="U727" s="33">
        <v>5</v>
      </c>
      <c r="V727" s="33">
        <v>2.5</v>
      </c>
    </row>
    <row r="728" spans="1:22" x14ac:dyDescent="0.25">
      <c r="A728" s="34">
        <v>724</v>
      </c>
      <c r="B728" s="35">
        <v>40977</v>
      </c>
      <c r="C728" s="36">
        <v>1</v>
      </c>
      <c r="D728" s="36">
        <v>3</v>
      </c>
      <c r="E728" s="36">
        <v>5</v>
      </c>
      <c r="F728" s="36">
        <v>6</v>
      </c>
      <c r="G728" s="36">
        <v>7</v>
      </c>
      <c r="H728" s="36">
        <v>10</v>
      </c>
      <c r="I728" s="36">
        <v>12</v>
      </c>
      <c r="J728" s="36">
        <v>14</v>
      </c>
      <c r="K728" s="36">
        <v>15</v>
      </c>
      <c r="L728" s="36">
        <v>18</v>
      </c>
      <c r="M728" s="36">
        <v>19</v>
      </c>
      <c r="N728" s="36">
        <v>20</v>
      </c>
      <c r="O728" s="36">
        <v>23</v>
      </c>
      <c r="P728" s="36">
        <v>24</v>
      </c>
      <c r="Q728" s="36">
        <v>25</v>
      </c>
      <c r="R728" s="37">
        <v>186021.5</v>
      </c>
      <c r="S728" s="37">
        <v>832.24</v>
      </c>
      <c r="T728" s="37">
        <v>12.5</v>
      </c>
      <c r="U728" s="37">
        <v>5</v>
      </c>
      <c r="V728" s="37">
        <v>2.5</v>
      </c>
    </row>
    <row r="729" spans="1:22" x14ac:dyDescent="0.25">
      <c r="A729" s="30">
        <v>725</v>
      </c>
      <c r="B729" s="31">
        <v>40980</v>
      </c>
      <c r="C729" s="32">
        <v>1</v>
      </c>
      <c r="D729" s="32">
        <v>5</v>
      </c>
      <c r="E729" s="32">
        <v>6</v>
      </c>
      <c r="F729" s="32">
        <v>7</v>
      </c>
      <c r="G729" s="32">
        <v>9</v>
      </c>
      <c r="H729" s="32">
        <v>10</v>
      </c>
      <c r="I729" s="32">
        <v>12</v>
      </c>
      <c r="J729" s="32">
        <v>13</v>
      </c>
      <c r="K729" s="32">
        <v>15</v>
      </c>
      <c r="L729" s="32">
        <v>16</v>
      </c>
      <c r="M729" s="32">
        <v>17</v>
      </c>
      <c r="N729" s="32">
        <v>18</v>
      </c>
      <c r="O729" s="32">
        <v>21</v>
      </c>
      <c r="P729" s="32">
        <v>24</v>
      </c>
      <c r="Q729" s="32">
        <v>25</v>
      </c>
      <c r="R729" s="33">
        <v>1721548.46</v>
      </c>
      <c r="S729" s="33">
        <v>1212.1500000000001</v>
      </c>
      <c r="T729" s="33">
        <v>12.5</v>
      </c>
      <c r="U729" s="33">
        <v>5</v>
      </c>
      <c r="V729" s="33">
        <v>2.5</v>
      </c>
    </row>
    <row r="730" spans="1:22" x14ac:dyDescent="0.25">
      <c r="A730" s="34">
        <v>726</v>
      </c>
      <c r="B730" s="35">
        <v>40982</v>
      </c>
      <c r="C730" s="36">
        <v>1</v>
      </c>
      <c r="D730" s="36">
        <v>2</v>
      </c>
      <c r="E730" s="36">
        <v>4</v>
      </c>
      <c r="F730" s="36">
        <v>7</v>
      </c>
      <c r="G730" s="36">
        <v>9</v>
      </c>
      <c r="H730" s="36">
        <v>10</v>
      </c>
      <c r="I730" s="36">
        <v>11</v>
      </c>
      <c r="J730" s="36">
        <v>13</v>
      </c>
      <c r="K730" s="36">
        <v>14</v>
      </c>
      <c r="L730" s="36">
        <v>15</v>
      </c>
      <c r="M730" s="36">
        <v>16</v>
      </c>
      <c r="N730" s="36">
        <v>20</v>
      </c>
      <c r="O730" s="36">
        <v>21</v>
      </c>
      <c r="P730" s="36">
        <v>24</v>
      </c>
      <c r="Q730" s="36">
        <v>25</v>
      </c>
      <c r="R730" s="37">
        <v>692133.56</v>
      </c>
      <c r="S730" s="37">
        <v>987.77</v>
      </c>
      <c r="T730" s="37">
        <v>12.5</v>
      </c>
      <c r="U730" s="37">
        <v>5</v>
      </c>
      <c r="V730" s="37">
        <v>2.5</v>
      </c>
    </row>
    <row r="731" spans="1:22" x14ac:dyDescent="0.25">
      <c r="A731" s="30">
        <v>727</v>
      </c>
      <c r="B731" s="31">
        <v>40984</v>
      </c>
      <c r="C731" s="32">
        <v>3</v>
      </c>
      <c r="D731" s="32">
        <v>4</v>
      </c>
      <c r="E731" s="32">
        <v>6</v>
      </c>
      <c r="F731" s="32">
        <v>7</v>
      </c>
      <c r="G731" s="32">
        <v>8</v>
      </c>
      <c r="H731" s="32">
        <v>9</v>
      </c>
      <c r="I731" s="32">
        <v>11</v>
      </c>
      <c r="J731" s="32">
        <v>16</v>
      </c>
      <c r="K731" s="32">
        <v>18</v>
      </c>
      <c r="L731" s="32">
        <v>20</v>
      </c>
      <c r="M731" s="32">
        <v>21</v>
      </c>
      <c r="N731" s="32">
        <v>22</v>
      </c>
      <c r="O731" s="32">
        <v>23</v>
      </c>
      <c r="P731" s="32">
        <v>24</v>
      </c>
      <c r="Q731" s="32">
        <v>25</v>
      </c>
      <c r="R731" s="33">
        <v>891124.77</v>
      </c>
      <c r="S731" s="33">
        <v>1641.87</v>
      </c>
      <c r="T731" s="33">
        <v>12.5</v>
      </c>
      <c r="U731" s="33">
        <v>5</v>
      </c>
      <c r="V731" s="33">
        <v>2.5</v>
      </c>
    </row>
    <row r="732" spans="1:22" x14ac:dyDescent="0.25">
      <c r="A732" s="34">
        <v>728</v>
      </c>
      <c r="B732" s="35">
        <v>40987</v>
      </c>
      <c r="C732" s="36">
        <v>3</v>
      </c>
      <c r="D732" s="36">
        <v>4</v>
      </c>
      <c r="E732" s="36">
        <v>6</v>
      </c>
      <c r="F732" s="36">
        <v>7</v>
      </c>
      <c r="G732" s="36">
        <v>8</v>
      </c>
      <c r="H732" s="36">
        <v>10</v>
      </c>
      <c r="I732" s="36">
        <v>11</v>
      </c>
      <c r="J732" s="36">
        <v>13</v>
      </c>
      <c r="K732" s="36">
        <v>16</v>
      </c>
      <c r="L732" s="36">
        <v>19</v>
      </c>
      <c r="M732" s="36">
        <v>20</v>
      </c>
      <c r="N732" s="36">
        <v>21</v>
      </c>
      <c r="O732" s="36">
        <v>22</v>
      </c>
      <c r="P732" s="36">
        <v>23</v>
      </c>
      <c r="Q732" s="36">
        <v>25</v>
      </c>
      <c r="R732" s="37">
        <v>779365.57</v>
      </c>
      <c r="S732" s="37">
        <v>1582.34</v>
      </c>
      <c r="T732" s="37">
        <v>12.5</v>
      </c>
      <c r="U732" s="37">
        <v>5</v>
      </c>
      <c r="V732" s="37">
        <v>2.5</v>
      </c>
    </row>
    <row r="733" spans="1:22" x14ac:dyDescent="0.25">
      <c r="A733" s="30">
        <v>729</v>
      </c>
      <c r="B733" s="31">
        <v>40989</v>
      </c>
      <c r="C733" s="32">
        <v>1</v>
      </c>
      <c r="D733" s="32">
        <v>2</v>
      </c>
      <c r="E733" s="32">
        <v>3</v>
      </c>
      <c r="F733" s="32">
        <v>4</v>
      </c>
      <c r="G733" s="32">
        <v>6</v>
      </c>
      <c r="H733" s="32">
        <v>7</v>
      </c>
      <c r="I733" s="32">
        <v>9</v>
      </c>
      <c r="J733" s="32">
        <v>10</v>
      </c>
      <c r="K733" s="32">
        <v>12</v>
      </c>
      <c r="L733" s="32">
        <v>14</v>
      </c>
      <c r="M733" s="32">
        <v>15</v>
      </c>
      <c r="N733" s="32">
        <v>17</v>
      </c>
      <c r="O733" s="32">
        <v>22</v>
      </c>
      <c r="P733" s="32">
        <v>23</v>
      </c>
      <c r="Q733" s="32">
        <v>25</v>
      </c>
      <c r="R733" s="33">
        <v>0</v>
      </c>
      <c r="S733" s="33">
        <v>1431.36</v>
      </c>
      <c r="T733" s="33">
        <v>12.5</v>
      </c>
      <c r="U733" s="33">
        <v>5</v>
      </c>
      <c r="V733" s="33">
        <v>2.5</v>
      </c>
    </row>
    <row r="734" spans="1:22" x14ac:dyDescent="0.25">
      <c r="A734" s="34">
        <v>730</v>
      </c>
      <c r="B734" s="35">
        <v>40991</v>
      </c>
      <c r="C734" s="36">
        <v>1</v>
      </c>
      <c r="D734" s="36">
        <v>3</v>
      </c>
      <c r="E734" s="36">
        <v>4</v>
      </c>
      <c r="F734" s="36">
        <v>8</v>
      </c>
      <c r="G734" s="36">
        <v>11</v>
      </c>
      <c r="H734" s="36">
        <v>12</v>
      </c>
      <c r="I734" s="36">
        <v>14</v>
      </c>
      <c r="J734" s="36">
        <v>16</v>
      </c>
      <c r="K734" s="36">
        <v>18</v>
      </c>
      <c r="L734" s="36">
        <v>19</v>
      </c>
      <c r="M734" s="36">
        <v>20</v>
      </c>
      <c r="N734" s="36">
        <v>21</v>
      </c>
      <c r="O734" s="36">
        <v>22</v>
      </c>
      <c r="P734" s="36">
        <v>24</v>
      </c>
      <c r="Q734" s="36">
        <v>25</v>
      </c>
      <c r="R734" s="37">
        <v>1578295.6</v>
      </c>
      <c r="S734" s="37">
        <v>1068.3599999999999</v>
      </c>
      <c r="T734" s="37">
        <v>12.5</v>
      </c>
      <c r="U734" s="37">
        <v>5</v>
      </c>
      <c r="V734" s="37">
        <v>2.5</v>
      </c>
    </row>
    <row r="735" spans="1:22" x14ac:dyDescent="0.25">
      <c r="A735" s="30">
        <v>731</v>
      </c>
      <c r="B735" s="31">
        <v>40994</v>
      </c>
      <c r="C735" s="32">
        <v>3</v>
      </c>
      <c r="D735" s="32">
        <v>4</v>
      </c>
      <c r="E735" s="32">
        <v>6</v>
      </c>
      <c r="F735" s="32">
        <v>7</v>
      </c>
      <c r="G735" s="32">
        <v>8</v>
      </c>
      <c r="H735" s="32">
        <v>11</v>
      </c>
      <c r="I735" s="32">
        <v>12</v>
      </c>
      <c r="J735" s="32">
        <v>14</v>
      </c>
      <c r="K735" s="32">
        <v>15</v>
      </c>
      <c r="L735" s="32">
        <v>17</v>
      </c>
      <c r="M735" s="32">
        <v>18</v>
      </c>
      <c r="N735" s="32">
        <v>19</v>
      </c>
      <c r="O735" s="32">
        <v>21</v>
      </c>
      <c r="P735" s="32">
        <v>22</v>
      </c>
      <c r="Q735" s="32">
        <v>24</v>
      </c>
      <c r="R735" s="33">
        <v>179014.93</v>
      </c>
      <c r="S735" s="33">
        <v>676.88</v>
      </c>
      <c r="T735" s="33">
        <v>12.5</v>
      </c>
      <c r="U735" s="33">
        <v>5</v>
      </c>
      <c r="V735" s="33">
        <v>2.5</v>
      </c>
    </row>
    <row r="736" spans="1:22" x14ac:dyDescent="0.25">
      <c r="A736" s="34">
        <v>732</v>
      </c>
      <c r="B736" s="35">
        <v>40996</v>
      </c>
      <c r="C736" s="36">
        <v>1</v>
      </c>
      <c r="D736" s="36">
        <v>4</v>
      </c>
      <c r="E736" s="36">
        <v>8</v>
      </c>
      <c r="F736" s="36">
        <v>9</v>
      </c>
      <c r="G736" s="36">
        <v>10</v>
      </c>
      <c r="H736" s="36">
        <v>11</v>
      </c>
      <c r="I736" s="36">
        <v>13</v>
      </c>
      <c r="J736" s="36">
        <v>14</v>
      </c>
      <c r="K736" s="36">
        <v>17</v>
      </c>
      <c r="L736" s="36">
        <v>20</v>
      </c>
      <c r="M736" s="36">
        <v>21</v>
      </c>
      <c r="N736" s="36">
        <v>22</v>
      </c>
      <c r="O736" s="36">
        <v>23</v>
      </c>
      <c r="P736" s="36">
        <v>24</v>
      </c>
      <c r="Q736" s="36">
        <v>25</v>
      </c>
      <c r="R736" s="37">
        <v>732554.09</v>
      </c>
      <c r="S736" s="37">
        <v>1626.27</v>
      </c>
      <c r="T736" s="37">
        <v>12.5</v>
      </c>
      <c r="U736" s="37">
        <v>5</v>
      </c>
      <c r="V736" s="37">
        <v>2.5</v>
      </c>
    </row>
    <row r="737" spans="1:22" x14ac:dyDescent="0.25">
      <c r="A737" s="30">
        <v>733</v>
      </c>
      <c r="B737" s="31">
        <v>40998</v>
      </c>
      <c r="C737" s="32">
        <v>1</v>
      </c>
      <c r="D737" s="32">
        <v>4</v>
      </c>
      <c r="E737" s="32">
        <v>5</v>
      </c>
      <c r="F737" s="32">
        <v>6</v>
      </c>
      <c r="G737" s="32">
        <v>7</v>
      </c>
      <c r="H737" s="32">
        <v>8</v>
      </c>
      <c r="I737" s="32">
        <v>11</v>
      </c>
      <c r="J737" s="32">
        <v>12</v>
      </c>
      <c r="K737" s="32">
        <v>14</v>
      </c>
      <c r="L737" s="32">
        <v>16</v>
      </c>
      <c r="M737" s="32">
        <v>18</v>
      </c>
      <c r="N737" s="32">
        <v>19</v>
      </c>
      <c r="O737" s="32">
        <v>20</v>
      </c>
      <c r="P737" s="32">
        <v>22</v>
      </c>
      <c r="Q737" s="32">
        <v>24</v>
      </c>
      <c r="R737" s="33">
        <v>369602.29</v>
      </c>
      <c r="S737" s="33">
        <v>1158.3699999999999</v>
      </c>
      <c r="T737" s="33">
        <v>12.5</v>
      </c>
      <c r="U737" s="33">
        <v>5</v>
      </c>
      <c r="V737" s="33">
        <v>2.5</v>
      </c>
    </row>
    <row r="738" spans="1:22" x14ac:dyDescent="0.25">
      <c r="A738" s="34">
        <v>734</v>
      </c>
      <c r="B738" s="35">
        <v>41001</v>
      </c>
      <c r="C738" s="36">
        <v>2</v>
      </c>
      <c r="D738" s="36">
        <v>3</v>
      </c>
      <c r="E738" s="36">
        <v>6</v>
      </c>
      <c r="F738" s="36">
        <v>8</v>
      </c>
      <c r="G738" s="36">
        <v>9</v>
      </c>
      <c r="H738" s="36">
        <v>10</v>
      </c>
      <c r="I738" s="36">
        <v>13</v>
      </c>
      <c r="J738" s="36">
        <v>15</v>
      </c>
      <c r="K738" s="36">
        <v>17</v>
      </c>
      <c r="L738" s="36">
        <v>18</v>
      </c>
      <c r="M738" s="36">
        <v>19</v>
      </c>
      <c r="N738" s="36">
        <v>20</v>
      </c>
      <c r="O738" s="36">
        <v>21</v>
      </c>
      <c r="P738" s="36">
        <v>23</v>
      </c>
      <c r="Q738" s="36">
        <v>24</v>
      </c>
      <c r="R738" s="37">
        <v>210189.59</v>
      </c>
      <c r="S738" s="37">
        <v>984.37</v>
      </c>
      <c r="T738" s="37">
        <v>12.5</v>
      </c>
      <c r="U738" s="37">
        <v>5</v>
      </c>
      <c r="V738" s="37">
        <v>2.5</v>
      </c>
    </row>
    <row r="739" spans="1:22" x14ac:dyDescent="0.25">
      <c r="A739" s="30">
        <v>735</v>
      </c>
      <c r="B739" s="31">
        <v>41003</v>
      </c>
      <c r="C739" s="32">
        <v>5</v>
      </c>
      <c r="D739" s="32">
        <v>6</v>
      </c>
      <c r="E739" s="32">
        <v>8</v>
      </c>
      <c r="F739" s="32">
        <v>10</v>
      </c>
      <c r="G739" s="32">
        <v>11</v>
      </c>
      <c r="H739" s="32">
        <v>12</v>
      </c>
      <c r="I739" s="32">
        <v>13</v>
      </c>
      <c r="J739" s="32">
        <v>14</v>
      </c>
      <c r="K739" s="32">
        <v>17</v>
      </c>
      <c r="L739" s="32">
        <v>19</v>
      </c>
      <c r="M739" s="32">
        <v>20</v>
      </c>
      <c r="N739" s="32">
        <v>21</v>
      </c>
      <c r="O739" s="32">
        <v>22</v>
      </c>
      <c r="P739" s="32">
        <v>24</v>
      </c>
      <c r="Q739" s="32">
        <v>25</v>
      </c>
      <c r="R739" s="33">
        <v>767170.7</v>
      </c>
      <c r="S739" s="33">
        <v>1539.8</v>
      </c>
      <c r="T739" s="33">
        <v>12.5</v>
      </c>
      <c r="U739" s="33">
        <v>5</v>
      </c>
      <c r="V739" s="33">
        <v>2.5</v>
      </c>
    </row>
    <row r="740" spans="1:22" x14ac:dyDescent="0.25">
      <c r="A740" s="34">
        <v>736</v>
      </c>
      <c r="B740" s="35">
        <v>41006</v>
      </c>
      <c r="C740" s="36">
        <v>2</v>
      </c>
      <c r="D740" s="36">
        <v>3</v>
      </c>
      <c r="E740" s="36">
        <v>4</v>
      </c>
      <c r="F740" s="36">
        <v>5</v>
      </c>
      <c r="G740" s="36">
        <v>6</v>
      </c>
      <c r="H740" s="36">
        <v>8</v>
      </c>
      <c r="I740" s="36">
        <v>9</v>
      </c>
      <c r="J740" s="36">
        <v>10</v>
      </c>
      <c r="K740" s="36">
        <v>13</v>
      </c>
      <c r="L740" s="36">
        <v>15</v>
      </c>
      <c r="M740" s="36">
        <v>16</v>
      </c>
      <c r="N740" s="36">
        <v>17</v>
      </c>
      <c r="O740" s="36">
        <v>19</v>
      </c>
      <c r="P740" s="36">
        <v>21</v>
      </c>
      <c r="Q740" s="36">
        <v>23</v>
      </c>
      <c r="R740" s="37">
        <v>978883.23</v>
      </c>
      <c r="S740" s="37">
        <v>919.39</v>
      </c>
      <c r="T740" s="37">
        <v>12.5</v>
      </c>
      <c r="U740" s="37">
        <v>5</v>
      </c>
      <c r="V740" s="37">
        <v>2.5</v>
      </c>
    </row>
    <row r="741" spans="1:22" x14ac:dyDescent="0.25">
      <c r="A741" s="30">
        <v>737</v>
      </c>
      <c r="B741" s="31">
        <v>41008</v>
      </c>
      <c r="C741" s="32">
        <v>2</v>
      </c>
      <c r="D741" s="32">
        <v>3</v>
      </c>
      <c r="E741" s="32">
        <v>4</v>
      </c>
      <c r="F741" s="32">
        <v>5</v>
      </c>
      <c r="G741" s="32">
        <v>6</v>
      </c>
      <c r="H741" s="32">
        <v>7</v>
      </c>
      <c r="I741" s="32">
        <v>8</v>
      </c>
      <c r="J741" s="32">
        <v>10</v>
      </c>
      <c r="K741" s="32">
        <v>12</v>
      </c>
      <c r="L741" s="32">
        <v>14</v>
      </c>
      <c r="M741" s="32">
        <v>16</v>
      </c>
      <c r="N741" s="32">
        <v>17</v>
      </c>
      <c r="O741" s="32">
        <v>18</v>
      </c>
      <c r="P741" s="32">
        <v>22</v>
      </c>
      <c r="Q741" s="32">
        <v>25</v>
      </c>
      <c r="R741" s="33">
        <v>1173561.52</v>
      </c>
      <c r="S741" s="33">
        <v>1183.92</v>
      </c>
      <c r="T741" s="33">
        <v>12.5</v>
      </c>
      <c r="U741" s="33">
        <v>5</v>
      </c>
      <c r="V741" s="33">
        <v>2.5</v>
      </c>
    </row>
    <row r="742" spans="1:22" x14ac:dyDescent="0.25">
      <c r="A742" s="34">
        <v>738</v>
      </c>
      <c r="B742" s="35">
        <v>41010</v>
      </c>
      <c r="C742" s="36">
        <v>2</v>
      </c>
      <c r="D742" s="36">
        <v>6</v>
      </c>
      <c r="E742" s="36">
        <v>7</v>
      </c>
      <c r="F742" s="36">
        <v>9</v>
      </c>
      <c r="G742" s="36">
        <v>11</v>
      </c>
      <c r="H742" s="36">
        <v>12</v>
      </c>
      <c r="I742" s="36">
        <v>13</v>
      </c>
      <c r="J742" s="36">
        <v>14</v>
      </c>
      <c r="K742" s="36">
        <v>16</v>
      </c>
      <c r="L742" s="36">
        <v>18</v>
      </c>
      <c r="M742" s="36">
        <v>19</v>
      </c>
      <c r="N742" s="36">
        <v>20</v>
      </c>
      <c r="O742" s="36">
        <v>23</v>
      </c>
      <c r="P742" s="36">
        <v>24</v>
      </c>
      <c r="Q742" s="36">
        <v>25</v>
      </c>
      <c r="R742" s="37">
        <v>1565780.93</v>
      </c>
      <c r="S742" s="37">
        <v>1274.55</v>
      </c>
      <c r="T742" s="37">
        <v>12.5</v>
      </c>
      <c r="U742" s="37">
        <v>5</v>
      </c>
      <c r="V742" s="37">
        <v>2.5</v>
      </c>
    </row>
    <row r="743" spans="1:22" x14ac:dyDescent="0.25">
      <c r="A743" s="30">
        <v>739</v>
      </c>
      <c r="B743" s="31">
        <v>41012</v>
      </c>
      <c r="C743" s="32">
        <v>2</v>
      </c>
      <c r="D743" s="32">
        <v>3</v>
      </c>
      <c r="E743" s="32">
        <v>4</v>
      </c>
      <c r="F743" s="32">
        <v>8</v>
      </c>
      <c r="G743" s="32">
        <v>9</v>
      </c>
      <c r="H743" s="32">
        <v>10</v>
      </c>
      <c r="I743" s="32">
        <v>11</v>
      </c>
      <c r="J743" s="32">
        <v>14</v>
      </c>
      <c r="K743" s="32">
        <v>17</v>
      </c>
      <c r="L743" s="32">
        <v>20</v>
      </c>
      <c r="M743" s="32">
        <v>21</v>
      </c>
      <c r="N743" s="32">
        <v>22</v>
      </c>
      <c r="O743" s="32">
        <v>23</v>
      </c>
      <c r="P743" s="32">
        <v>24</v>
      </c>
      <c r="Q743" s="32">
        <v>25</v>
      </c>
      <c r="R743" s="33">
        <v>369285.47</v>
      </c>
      <c r="S743" s="33">
        <v>979.32</v>
      </c>
      <c r="T743" s="33">
        <v>12.5</v>
      </c>
      <c r="U743" s="33">
        <v>5</v>
      </c>
      <c r="V743" s="33">
        <v>2.5</v>
      </c>
    </row>
    <row r="744" spans="1:22" x14ac:dyDescent="0.25">
      <c r="A744" s="34">
        <v>740</v>
      </c>
      <c r="B744" s="35">
        <v>41015</v>
      </c>
      <c r="C744" s="36">
        <v>1</v>
      </c>
      <c r="D744" s="36">
        <v>4</v>
      </c>
      <c r="E744" s="36">
        <v>5</v>
      </c>
      <c r="F744" s="36">
        <v>9</v>
      </c>
      <c r="G744" s="36">
        <v>10</v>
      </c>
      <c r="H744" s="36">
        <v>11</v>
      </c>
      <c r="I744" s="36">
        <v>12</v>
      </c>
      <c r="J744" s="36">
        <v>13</v>
      </c>
      <c r="K744" s="36">
        <v>14</v>
      </c>
      <c r="L744" s="36">
        <v>19</v>
      </c>
      <c r="M744" s="36">
        <v>21</v>
      </c>
      <c r="N744" s="36">
        <v>22</v>
      </c>
      <c r="O744" s="36">
        <v>23</v>
      </c>
      <c r="P744" s="36">
        <v>24</v>
      </c>
      <c r="Q744" s="36">
        <v>25</v>
      </c>
      <c r="R744" s="37">
        <v>1562051.68</v>
      </c>
      <c r="S744" s="37">
        <v>1346.3</v>
      </c>
      <c r="T744" s="37">
        <v>12.5</v>
      </c>
      <c r="U744" s="37">
        <v>5</v>
      </c>
      <c r="V744" s="37">
        <v>2.5</v>
      </c>
    </row>
    <row r="745" spans="1:22" x14ac:dyDescent="0.25">
      <c r="A745" s="30">
        <v>741</v>
      </c>
      <c r="B745" s="31">
        <v>41017</v>
      </c>
      <c r="C745" s="32">
        <v>2</v>
      </c>
      <c r="D745" s="32">
        <v>3</v>
      </c>
      <c r="E745" s="32">
        <v>5</v>
      </c>
      <c r="F745" s="32">
        <v>7</v>
      </c>
      <c r="G745" s="32">
        <v>10</v>
      </c>
      <c r="H745" s="32">
        <v>11</v>
      </c>
      <c r="I745" s="32">
        <v>12</v>
      </c>
      <c r="J745" s="32">
        <v>13</v>
      </c>
      <c r="K745" s="32">
        <v>14</v>
      </c>
      <c r="L745" s="32">
        <v>16</v>
      </c>
      <c r="M745" s="32">
        <v>17</v>
      </c>
      <c r="N745" s="32">
        <v>18</v>
      </c>
      <c r="O745" s="32">
        <v>21</v>
      </c>
      <c r="P745" s="32">
        <v>24</v>
      </c>
      <c r="Q745" s="32">
        <v>25</v>
      </c>
      <c r="R745" s="33">
        <v>784337.68</v>
      </c>
      <c r="S745" s="33">
        <v>1502.23</v>
      </c>
      <c r="T745" s="33">
        <v>12.5</v>
      </c>
      <c r="U745" s="33">
        <v>5</v>
      </c>
      <c r="V745" s="33">
        <v>2.5</v>
      </c>
    </row>
    <row r="746" spans="1:22" x14ac:dyDescent="0.25">
      <c r="A746" s="34">
        <v>742</v>
      </c>
      <c r="B746" s="35">
        <v>41019</v>
      </c>
      <c r="C746" s="36">
        <v>1</v>
      </c>
      <c r="D746" s="36">
        <v>3</v>
      </c>
      <c r="E746" s="36">
        <v>5</v>
      </c>
      <c r="F746" s="36">
        <v>6</v>
      </c>
      <c r="G746" s="36">
        <v>7</v>
      </c>
      <c r="H746" s="36">
        <v>8</v>
      </c>
      <c r="I746" s="36">
        <v>9</v>
      </c>
      <c r="J746" s="36">
        <v>11</v>
      </c>
      <c r="K746" s="36">
        <v>13</v>
      </c>
      <c r="L746" s="36">
        <v>14</v>
      </c>
      <c r="M746" s="36">
        <v>15</v>
      </c>
      <c r="N746" s="36">
        <v>19</v>
      </c>
      <c r="O746" s="36">
        <v>20</v>
      </c>
      <c r="P746" s="36">
        <v>21</v>
      </c>
      <c r="Q746" s="36">
        <v>23</v>
      </c>
      <c r="R746" s="37">
        <v>240842.17</v>
      </c>
      <c r="S746" s="37">
        <v>798.97</v>
      </c>
      <c r="T746" s="37">
        <v>12.5</v>
      </c>
      <c r="U746" s="37">
        <v>5</v>
      </c>
      <c r="V746" s="37">
        <v>2.5</v>
      </c>
    </row>
    <row r="747" spans="1:22" x14ac:dyDescent="0.25">
      <c r="A747" s="30">
        <v>743</v>
      </c>
      <c r="B747" s="31">
        <v>41022</v>
      </c>
      <c r="C747" s="32">
        <v>1</v>
      </c>
      <c r="D747" s="32">
        <v>2</v>
      </c>
      <c r="E747" s="32">
        <v>3</v>
      </c>
      <c r="F747" s="32">
        <v>6</v>
      </c>
      <c r="G747" s="32">
        <v>9</v>
      </c>
      <c r="H747" s="32">
        <v>10</v>
      </c>
      <c r="I747" s="32">
        <v>11</v>
      </c>
      <c r="J747" s="32">
        <v>12</v>
      </c>
      <c r="K747" s="32">
        <v>14</v>
      </c>
      <c r="L747" s="32">
        <v>15</v>
      </c>
      <c r="M747" s="32">
        <v>17</v>
      </c>
      <c r="N747" s="32">
        <v>21</v>
      </c>
      <c r="O747" s="32">
        <v>22</v>
      </c>
      <c r="P747" s="32">
        <v>23</v>
      </c>
      <c r="Q747" s="32">
        <v>24</v>
      </c>
      <c r="R747" s="33">
        <v>1390898.07</v>
      </c>
      <c r="S747" s="33">
        <v>1367.31</v>
      </c>
      <c r="T747" s="33">
        <v>12.5</v>
      </c>
      <c r="U747" s="33">
        <v>5</v>
      </c>
      <c r="V747" s="33">
        <v>2.5</v>
      </c>
    </row>
    <row r="748" spans="1:22" x14ac:dyDescent="0.25">
      <c r="A748" s="34">
        <v>744</v>
      </c>
      <c r="B748" s="35">
        <v>41024</v>
      </c>
      <c r="C748" s="36">
        <v>1</v>
      </c>
      <c r="D748" s="36">
        <v>3</v>
      </c>
      <c r="E748" s="36">
        <v>4</v>
      </c>
      <c r="F748" s="36">
        <v>6</v>
      </c>
      <c r="G748" s="36">
        <v>7</v>
      </c>
      <c r="H748" s="36">
        <v>9</v>
      </c>
      <c r="I748" s="36">
        <v>10</v>
      </c>
      <c r="J748" s="36">
        <v>11</v>
      </c>
      <c r="K748" s="36">
        <v>12</v>
      </c>
      <c r="L748" s="36">
        <v>13</v>
      </c>
      <c r="M748" s="36">
        <v>15</v>
      </c>
      <c r="N748" s="36">
        <v>16</v>
      </c>
      <c r="O748" s="36">
        <v>19</v>
      </c>
      <c r="P748" s="36">
        <v>23</v>
      </c>
      <c r="Q748" s="36">
        <v>24</v>
      </c>
      <c r="R748" s="37">
        <v>647798.11</v>
      </c>
      <c r="S748" s="37">
        <v>848.72</v>
      </c>
      <c r="T748" s="37">
        <v>12.5</v>
      </c>
      <c r="U748" s="37">
        <v>5</v>
      </c>
      <c r="V748" s="37">
        <v>2.5</v>
      </c>
    </row>
    <row r="749" spans="1:22" x14ac:dyDescent="0.25">
      <c r="A749" s="30">
        <v>745</v>
      </c>
      <c r="B749" s="31">
        <v>41026</v>
      </c>
      <c r="C749" s="32">
        <v>1</v>
      </c>
      <c r="D749" s="32">
        <v>3</v>
      </c>
      <c r="E749" s="32">
        <v>6</v>
      </c>
      <c r="F749" s="32">
        <v>7</v>
      </c>
      <c r="G749" s="32">
        <v>8</v>
      </c>
      <c r="H749" s="32">
        <v>9</v>
      </c>
      <c r="I749" s="32">
        <v>11</v>
      </c>
      <c r="J749" s="32">
        <v>12</v>
      </c>
      <c r="K749" s="32">
        <v>13</v>
      </c>
      <c r="L749" s="32">
        <v>16</v>
      </c>
      <c r="M749" s="32">
        <v>17</v>
      </c>
      <c r="N749" s="32">
        <v>20</v>
      </c>
      <c r="O749" s="32">
        <v>22</v>
      </c>
      <c r="P749" s="32">
        <v>24</v>
      </c>
      <c r="Q749" s="32">
        <v>25</v>
      </c>
      <c r="R749" s="33">
        <v>552072.11</v>
      </c>
      <c r="S749" s="33">
        <v>1330.56</v>
      </c>
      <c r="T749" s="33">
        <v>12.5</v>
      </c>
      <c r="U749" s="33">
        <v>5</v>
      </c>
      <c r="V749" s="33">
        <v>2.5</v>
      </c>
    </row>
    <row r="750" spans="1:22" x14ac:dyDescent="0.25">
      <c r="A750" s="34">
        <v>746</v>
      </c>
      <c r="B750" s="35">
        <v>41029</v>
      </c>
      <c r="C750" s="36">
        <v>2</v>
      </c>
      <c r="D750" s="36">
        <v>3</v>
      </c>
      <c r="E750" s="36">
        <v>4</v>
      </c>
      <c r="F750" s="36">
        <v>5</v>
      </c>
      <c r="G750" s="36">
        <v>8</v>
      </c>
      <c r="H750" s="36">
        <v>9</v>
      </c>
      <c r="I750" s="36">
        <v>10</v>
      </c>
      <c r="J750" s="36">
        <v>16</v>
      </c>
      <c r="K750" s="36">
        <v>17</v>
      </c>
      <c r="L750" s="36">
        <v>18</v>
      </c>
      <c r="M750" s="36">
        <v>19</v>
      </c>
      <c r="N750" s="36">
        <v>20</v>
      </c>
      <c r="O750" s="36">
        <v>21</v>
      </c>
      <c r="P750" s="36">
        <v>24</v>
      </c>
      <c r="Q750" s="36">
        <v>25</v>
      </c>
      <c r="R750" s="37">
        <v>608351.51</v>
      </c>
      <c r="S750" s="37">
        <v>1949.85</v>
      </c>
      <c r="T750" s="37">
        <v>12.5</v>
      </c>
      <c r="U750" s="37">
        <v>5</v>
      </c>
      <c r="V750" s="37">
        <v>2.5</v>
      </c>
    </row>
    <row r="751" spans="1:22" x14ac:dyDescent="0.25">
      <c r="A751" s="30">
        <v>747</v>
      </c>
      <c r="B751" s="31">
        <v>41031</v>
      </c>
      <c r="C751" s="32">
        <v>1</v>
      </c>
      <c r="D751" s="32">
        <v>2</v>
      </c>
      <c r="E751" s="32">
        <v>3</v>
      </c>
      <c r="F751" s="32">
        <v>4</v>
      </c>
      <c r="G751" s="32">
        <v>6</v>
      </c>
      <c r="H751" s="32">
        <v>7</v>
      </c>
      <c r="I751" s="32">
        <v>10</v>
      </c>
      <c r="J751" s="32">
        <v>12</v>
      </c>
      <c r="K751" s="32">
        <v>13</v>
      </c>
      <c r="L751" s="32">
        <v>15</v>
      </c>
      <c r="M751" s="32">
        <v>16</v>
      </c>
      <c r="N751" s="32">
        <v>17</v>
      </c>
      <c r="O751" s="32">
        <v>20</v>
      </c>
      <c r="P751" s="32">
        <v>23</v>
      </c>
      <c r="Q751" s="32">
        <v>24</v>
      </c>
      <c r="R751" s="33">
        <v>0</v>
      </c>
      <c r="S751" s="33">
        <v>1467.92</v>
      </c>
      <c r="T751" s="33">
        <v>12.5</v>
      </c>
      <c r="U751" s="33">
        <v>5</v>
      </c>
      <c r="V751" s="33">
        <v>2.5</v>
      </c>
    </row>
    <row r="752" spans="1:22" x14ac:dyDescent="0.25">
      <c r="A752" s="34">
        <v>748</v>
      </c>
      <c r="B752" s="35">
        <v>41033</v>
      </c>
      <c r="C752" s="36">
        <v>1</v>
      </c>
      <c r="D752" s="36">
        <v>3</v>
      </c>
      <c r="E752" s="36">
        <v>4</v>
      </c>
      <c r="F752" s="36">
        <v>5</v>
      </c>
      <c r="G752" s="36">
        <v>6</v>
      </c>
      <c r="H752" s="36">
        <v>8</v>
      </c>
      <c r="I752" s="36">
        <v>9</v>
      </c>
      <c r="J752" s="36">
        <v>10</v>
      </c>
      <c r="K752" s="36">
        <v>12</v>
      </c>
      <c r="L752" s="36">
        <v>15</v>
      </c>
      <c r="M752" s="36">
        <v>17</v>
      </c>
      <c r="N752" s="36">
        <v>18</v>
      </c>
      <c r="O752" s="36">
        <v>20</v>
      </c>
      <c r="P752" s="36">
        <v>21</v>
      </c>
      <c r="Q752" s="36">
        <v>23</v>
      </c>
      <c r="R752" s="37">
        <v>793177.97</v>
      </c>
      <c r="S752" s="37">
        <v>1178.4000000000001</v>
      </c>
      <c r="T752" s="37">
        <v>12.5</v>
      </c>
      <c r="U752" s="37">
        <v>5</v>
      </c>
      <c r="V752" s="37">
        <v>2.5</v>
      </c>
    </row>
    <row r="753" spans="1:22" x14ac:dyDescent="0.25">
      <c r="A753" s="30">
        <v>749</v>
      </c>
      <c r="B753" s="31">
        <v>41036</v>
      </c>
      <c r="C753" s="32">
        <v>1</v>
      </c>
      <c r="D753" s="32">
        <v>2</v>
      </c>
      <c r="E753" s="32">
        <v>3</v>
      </c>
      <c r="F753" s="32">
        <v>4</v>
      </c>
      <c r="G753" s="32">
        <v>6</v>
      </c>
      <c r="H753" s="32">
        <v>7</v>
      </c>
      <c r="I753" s="32">
        <v>8</v>
      </c>
      <c r="J753" s="32">
        <v>11</v>
      </c>
      <c r="K753" s="32">
        <v>13</v>
      </c>
      <c r="L753" s="32">
        <v>14</v>
      </c>
      <c r="M753" s="32">
        <v>15</v>
      </c>
      <c r="N753" s="32">
        <v>18</v>
      </c>
      <c r="O753" s="32">
        <v>19</v>
      </c>
      <c r="P753" s="32">
        <v>22</v>
      </c>
      <c r="Q753" s="32">
        <v>24</v>
      </c>
      <c r="R753" s="33">
        <v>1273569.07</v>
      </c>
      <c r="S753" s="33">
        <v>1080.71</v>
      </c>
      <c r="T753" s="33">
        <v>12.5</v>
      </c>
      <c r="U753" s="33">
        <v>5</v>
      </c>
      <c r="V753" s="33">
        <v>2.5</v>
      </c>
    </row>
    <row r="754" spans="1:22" x14ac:dyDescent="0.25">
      <c r="A754" s="34">
        <v>750</v>
      </c>
      <c r="B754" s="35">
        <v>41038</v>
      </c>
      <c r="C754" s="36">
        <v>2</v>
      </c>
      <c r="D754" s="36">
        <v>3</v>
      </c>
      <c r="E754" s="36">
        <v>4</v>
      </c>
      <c r="F754" s="36">
        <v>5</v>
      </c>
      <c r="G754" s="36">
        <v>7</v>
      </c>
      <c r="H754" s="36">
        <v>9</v>
      </c>
      <c r="I754" s="36">
        <v>10</v>
      </c>
      <c r="J754" s="36">
        <v>11</v>
      </c>
      <c r="K754" s="36">
        <v>13</v>
      </c>
      <c r="L754" s="36">
        <v>15</v>
      </c>
      <c r="M754" s="36">
        <v>19</v>
      </c>
      <c r="N754" s="36">
        <v>20</v>
      </c>
      <c r="O754" s="36">
        <v>21</v>
      </c>
      <c r="P754" s="36">
        <v>24</v>
      </c>
      <c r="Q754" s="36">
        <v>25</v>
      </c>
      <c r="R754" s="37">
        <v>124354.44</v>
      </c>
      <c r="S754" s="37">
        <v>505.53</v>
      </c>
      <c r="T754" s="37">
        <v>12.5</v>
      </c>
      <c r="U754" s="37">
        <v>5</v>
      </c>
      <c r="V754" s="37">
        <v>2.5</v>
      </c>
    </row>
    <row r="755" spans="1:22" x14ac:dyDescent="0.25">
      <c r="A755" s="30">
        <v>751</v>
      </c>
      <c r="B755" s="31">
        <v>41040</v>
      </c>
      <c r="C755" s="32">
        <v>3</v>
      </c>
      <c r="D755" s="32">
        <v>5</v>
      </c>
      <c r="E755" s="32">
        <v>6</v>
      </c>
      <c r="F755" s="32">
        <v>8</v>
      </c>
      <c r="G755" s="32">
        <v>9</v>
      </c>
      <c r="H755" s="32">
        <v>12</v>
      </c>
      <c r="I755" s="32">
        <v>13</v>
      </c>
      <c r="J755" s="32">
        <v>14</v>
      </c>
      <c r="K755" s="32">
        <v>16</v>
      </c>
      <c r="L755" s="32">
        <v>17</v>
      </c>
      <c r="M755" s="32">
        <v>19</v>
      </c>
      <c r="N755" s="32">
        <v>20</v>
      </c>
      <c r="O755" s="32">
        <v>21</v>
      </c>
      <c r="P755" s="32">
        <v>22</v>
      </c>
      <c r="Q755" s="32">
        <v>23</v>
      </c>
      <c r="R755" s="33">
        <v>224218.85</v>
      </c>
      <c r="S755" s="33">
        <v>1013.07</v>
      </c>
      <c r="T755" s="33">
        <v>12.5</v>
      </c>
      <c r="U755" s="33">
        <v>5</v>
      </c>
      <c r="V755" s="33">
        <v>2.5</v>
      </c>
    </row>
    <row r="756" spans="1:22" x14ac:dyDescent="0.25">
      <c r="A756" s="34">
        <v>752</v>
      </c>
      <c r="B756" s="35">
        <v>41043</v>
      </c>
      <c r="C756" s="36">
        <v>1</v>
      </c>
      <c r="D756" s="36">
        <v>4</v>
      </c>
      <c r="E756" s="36">
        <v>5</v>
      </c>
      <c r="F756" s="36">
        <v>6</v>
      </c>
      <c r="G756" s="36">
        <v>7</v>
      </c>
      <c r="H756" s="36">
        <v>8</v>
      </c>
      <c r="I756" s="36">
        <v>12</v>
      </c>
      <c r="J756" s="36">
        <v>13</v>
      </c>
      <c r="K756" s="36">
        <v>14</v>
      </c>
      <c r="L756" s="36">
        <v>16</v>
      </c>
      <c r="M756" s="36">
        <v>18</v>
      </c>
      <c r="N756" s="36">
        <v>19</v>
      </c>
      <c r="O756" s="36">
        <v>21</v>
      </c>
      <c r="P756" s="36">
        <v>24</v>
      </c>
      <c r="Q756" s="36">
        <v>25</v>
      </c>
      <c r="R756" s="37">
        <v>239939.68</v>
      </c>
      <c r="S756" s="37">
        <v>1177.47</v>
      </c>
      <c r="T756" s="37">
        <v>12.5</v>
      </c>
      <c r="U756" s="37">
        <v>5</v>
      </c>
      <c r="V756" s="37">
        <v>2.5</v>
      </c>
    </row>
    <row r="757" spans="1:22" x14ac:dyDescent="0.25">
      <c r="A757" s="30">
        <v>753</v>
      </c>
      <c r="B757" s="31">
        <v>41045</v>
      </c>
      <c r="C757" s="32">
        <v>1</v>
      </c>
      <c r="D757" s="32">
        <v>3</v>
      </c>
      <c r="E757" s="32">
        <v>4</v>
      </c>
      <c r="F757" s="32">
        <v>5</v>
      </c>
      <c r="G757" s="32">
        <v>6</v>
      </c>
      <c r="H757" s="32">
        <v>7</v>
      </c>
      <c r="I757" s="32">
        <v>8</v>
      </c>
      <c r="J757" s="32">
        <v>11</v>
      </c>
      <c r="K757" s="32">
        <v>13</v>
      </c>
      <c r="L757" s="32">
        <v>14</v>
      </c>
      <c r="M757" s="32">
        <v>17</v>
      </c>
      <c r="N757" s="32">
        <v>20</v>
      </c>
      <c r="O757" s="32">
        <v>21</v>
      </c>
      <c r="P757" s="32">
        <v>22</v>
      </c>
      <c r="Q757" s="32">
        <v>25</v>
      </c>
      <c r="R757" s="33">
        <v>249759.54</v>
      </c>
      <c r="S757" s="33">
        <v>1341.56</v>
      </c>
      <c r="T757" s="33">
        <v>12.5</v>
      </c>
      <c r="U757" s="33">
        <v>5</v>
      </c>
      <c r="V757" s="33">
        <v>2.5</v>
      </c>
    </row>
    <row r="758" spans="1:22" x14ac:dyDescent="0.25">
      <c r="A758" s="34">
        <v>754</v>
      </c>
      <c r="B758" s="35">
        <v>41047</v>
      </c>
      <c r="C758" s="36">
        <v>1</v>
      </c>
      <c r="D758" s="36">
        <v>4</v>
      </c>
      <c r="E758" s="36">
        <v>5</v>
      </c>
      <c r="F758" s="36">
        <v>7</v>
      </c>
      <c r="G758" s="36">
        <v>13</v>
      </c>
      <c r="H758" s="36">
        <v>15</v>
      </c>
      <c r="I758" s="36">
        <v>16</v>
      </c>
      <c r="J758" s="36">
        <v>17</v>
      </c>
      <c r="K758" s="36">
        <v>18</v>
      </c>
      <c r="L758" s="36">
        <v>19</v>
      </c>
      <c r="M758" s="36">
        <v>20</v>
      </c>
      <c r="N758" s="36">
        <v>22</v>
      </c>
      <c r="O758" s="36">
        <v>23</v>
      </c>
      <c r="P758" s="36">
        <v>24</v>
      </c>
      <c r="Q758" s="36">
        <v>25</v>
      </c>
      <c r="R758" s="37">
        <v>553202.69999999995</v>
      </c>
      <c r="S758" s="37">
        <v>1480.14</v>
      </c>
      <c r="T758" s="37">
        <v>12.5</v>
      </c>
      <c r="U758" s="37">
        <v>5</v>
      </c>
      <c r="V758" s="37">
        <v>2.5</v>
      </c>
    </row>
    <row r="759" spans="1:22" x14ac:dyDescent="0.25">
      <c r="A759" s="30">
        <v>755</v>
      </c>
      <c r="B759" s="31">
        <v>41050</v>
      </c>
      <c r="C759" s="32">
        <v>1</v>
      </c>
      <c r="D759" s="32">
        <v>2</v>
      </c>
      <c r="E759" s="32">
        <v>3</v>
      </c>
      <c r="F759" s="32">
        <v>5</v>
      </c>
      <c r="G759" s="32">
        <v>7</v>
      </c>
      <c r="H759" s="32">
        <v>8</v>
      </c>
      <c r="I759" s="32">
        <v>10</v>
      </c>
      <c r="J759" s="32">
        <v>11</v>
      </c>
      <c r="K759" s="32">
        <v>12</v>
      </c>
      <c r="L759" s="32">
        <v>13</v>
      </c>
      <c r="M759" s="32">
        <v>14</v>
      </c>
      <c r="N759" s="32">
        <v>16</v>
      </c>
      <c r="O759" s="32">
        <v>17</v>
      </c>
      <c r="P759" s="32">
        <v>24</v>
      </c>
      <c r="Q759" s="32">
        <v>25</v>
      </c>
      <c r="R759" s="33">
        <v>748738.55</v>
      </c>
      <c r="S759" s="33">
        <v>1400.49</v>
      </c>
      <c r="T759" s="33">
        <v>12.5</v>
      </c>
      <c r="U759" s="33">
        <v>5</v>
      </c>
      <c r="V759" s="33">
        <v>2.5</v>
      </c>
    </row>
    <row r="760" spans="1:22" x14ac:dyDescent="0.25">
      <c r="A760" s="34">
        <v>756</v>
      </c>
      <c r="B760" s="35">
        <v>41052</v>
      </c>
      <c r="C760" s="36">
        <v>3</v>
      </c>
      <c r="D760" s="36">
        <v>5</v>
      </c>
      <c r="E760" s="36">
        <v>6</v>
      </c>
      <c r="F760" s="36">
        <v>7</v>
      </c>
      <c r="G760" s="36">
        <v>8</v>
      </c>
      <c r="H760" s="36">
        <v>10</v>
      </c>
      <c r="I760" s="36">
        <v>13</v>
      </c>
      <c r="J760" s="36">
        <v>14</v>
      </c>
      <c r="K760" s="36">
        <v>15</v>
      </c>
      <c r="L760" s="36">
        <v>16</v>
      </c>
      <c r="M760" s="36">
        <v>17</v>
      </c>
      <c r="N760" s="36">
        <v>20</v>
      </c>
      <c r="O760" s="36">
        <v>22</v>
      </c>
      <c r="P760" s="36">
        <v>23</v>
      </c>
      <c r="Q760" s="36">
        <v>25</v>
      </c>
      <c r="R760" s="37">
        <v>439722.22</v>
      </c>
      <c r="S760" s="37">
        <v>1083.83</v>
      </c>
      <c r="T760" s="37">
        <v>12.5</v>
      </c>
      <c r="U760" s="37">
        <v>5</v>
      </c>
      <c r="V760" s="37">
        <v>2.5</v>
      </c>
    </row>
    <row r="761" spans="1:22" x14ac:dyDescent="0.25">
      <c r="A761" s="30">
        <v>757</v>
      </c>
      <c r="B761" s="31">
        <v>41054</v>
      </c>
      <c r="C761" s="32">
        <v>1</v>
      </c>
      <c r="D761" s="32">
        <v>3</v>
      </c>
      <c r="E761" s="32">
        <v>4</v>
      </c>
      <c r="F761" s="32">
        <v>8</v>
      </c>
      <c r="G761" s="32">
        <v>9</v>
      </c>
      <c r="H761" s="32">
        <v>10</v>
      </c>
      <c r="I761" s="32">
        <v>11</v>
      </c>
      <c r="J761" s="32">
        <v>13</v>
      </c>
      <c r="K761" s="32">
        <v>14</v>
      </c>
      <c r="L761" s="32">
        <v>15</v>
      </c>
      <c r="M761" s="32">
        <v>17</v>
      </c>
      <c r="N761" s="32">
        <v>18</v>
      </c>
      <c r="O761" s="32">
        <v>20</v>
      </c>
      <c r="P761" s="32">
        <v>21</v>
      </c>
      <c r="Q761" s="32">
        <v>23</v>
      </c>
      <c r="R761" s="33">
        <v>221379.88</v>
      </c>
      <c r="S761" s="33">
        <v>581.99</v>
      </c>
      <c r="T761" s="33">
        <v>12.5</v>
      </c>
      <c r="U761" s="33">
        <v>5</v>
      </c>
      <c r="V761" s="33">
        <v>2.5</v>
      </c>
    </row>
    <row r="762" spans="1:22" x14ac:dyDescent="0.25">
      <c r="A762" s="34">
        <v>758</v>
      </c>
      <c r="B762" s="35">
        <v>41057</v>
      </c>
      <c r="C762" s="36">
        <v>1</v>
      </c>
      <c r="D762" s="36">
        <v>2</v>
      </c>
      <c r="E762" s="36">
        <v>4</v>
      </c>
      <c r="F762" s="36">
        <v>5</v>
      </c>
      <c r="G762" s="36">
        <v>6</v>
      </c>
      <c r="H762" s="36">
        <v>11</v>
      </c>
      <c r="I762" s="36">
        <v>12</v>
      </c>
      <c r="J762" s="36">
        <v>15</v>
      </c>
      <c r="K762" s="36">
        <v>16</v>
      </c>
      <c r="L762" s="36">
        <v>17</v>
      </c>
      <c r="M762" s="36">
        <v>18</v>
      </c>
      <c r="N762" s="36">
        <v>20</v>
      </c>
      <c r="O762" s="36">
        <v>23</v>
      </c>
      <c r="P762" s="36">
        <v>24</v>
      </c>
      <c r="Q762" s="36">
        <v>25</v>
      </c>
      <c r="R762" s="37">
        <v>619738.93999999994</v>
      </c>
      <c r="S762" s="37">
        <v>1845.38</v>
      </c>
      <c r="T762" s="37">
        <v>12.5</v>
      </c>
      <c r="U762" s="37">
        <v>5</v>
      </c>
      <c r="V762" s="37">
        <v>2.5</v>
      </c>
    </row>
    <row r="763" spans="1:22" x14ac:dyDescent="0.25">
      <c r="A763" s="30">
        <v>759</v>
      </c>
      <c r="B763" s="31">
        <v>41059</v>
      </c>
      <c r="C763" s="32">
        <v>2</v>
      </c>
      <c r="D763" s="32">
        <v>5</v>
      </c>
      <c r="E763" s="32">
        <v>7</v>
      </c>
      <c r="F763" s="32">
        <v>8</v>
      </c>
      <c r="G763" s="32">
        <v>9</v>
      </c>
      <c r="H763" s="32">
        <v>10</v>
      </c>
      <c r="I763" s="32">
        <v>15</v>
      </c>
      <c r="J763" s="32">
        <v>16</v>
      </c>
      <c r="K763" s="32">
        <v>17</v>
      </c>
      <c r="L763" s="32">
        <v>18</v>
      </c>
      <c r="M763" s="32">
        <v>19</v>
      </c>
      <c r="N763" s="32">
        <v>20</v>
      </c>
      <c r="O763" s="32">
        <v>23</v>
      </c>
      <c r="P763" s="32">
        <v>24</v>
      </c>
      <c r="Q763" s="32">
        <v>25</v>
      </c>
      <c r="R763" s="33">
        <v>620592.68000000005</v>
      </c>
      <c r="S763" s="33">
        <v>943.9</v>
      </c>
      <c r="T763" s="33">
        <v>12.5</v>
      </c>
      <c r="U763" s="33">
        <v>5</v>
      </c>
      <c r="V763" s="33">
        <v>2.5</v>
      </c>
    </row>
    <row r="764" spans="1:22" x14ac:dyDescent="0.25">
      <c r="A764" s="34">
        <v>760</v>
      </c>
      <c r="B764" s="35">
        <v>41061</v>
      </c>
      <c r="C764" s="36">
        <v>1</v>
      </c>
      <c r="D764" s="36">
        <v>2</v>
      </c>
      <c r="E764" s="36">
        <v>3</v>
      </c>
      <c r="F764" s="36">
        <v>7</v>
      </c>
      <c r="G764" s="36">
        <v>9</v>
      </c>
      <c r="H764" s="36">
        <v>10</v>
      </c>
      <c r="I764" s="36">
        <v>11</v>
      </c>
      <c r="J764" s="36">
        <v>12</v>
      </c>
      <c r="K764" s="36">
        <v>13</v>
      </c>
      <c r="L764" s="36">
        <v>15</v>
      </c>
      <c r="M764" s="36">
        <v>16</v>
      </c>
      <c r="N764" s="36">
        <v>17</v>
      </c>
      <c r="O764" s="36">
        <v>23</v>
      </c>
      <c r="P764" s="36">
        <v>24</v>
      </c>
      <c r="Q764" s="36">
        <v>25</v>
      </c>
      <c r="R764" s="37">
        <v>128877.75</v>
      </c>
      <c r="S764" s="37">
        <v>168.71</v>
      </c>
      <c r="T764" s="37">
        <v>12.5</v>
      </c>
      <c r="U764" s="37">
        <v>5</v>
      </c>
      <c r="V764" s="37">
        <v>2.5</v>
      </c>
    </row>
    <row r="765" spans="1:22" x14ac:dyDescent="0.25">
      <c r="A765" s="30">
        <v>761</v>
      </c>
      <c r="B765" s="31">
        <v>41064</v>
      </c>
      <c r="C765" s="32">
        <v>1</v>
      </c>
      <c r="D765" s="32">
        <v>4</v>
      </c>
      <c r="E765" s="32">
        <v>5</v>
      </c>
      <c r="F765" s="32">
        <v>6</v>
      </c>
      <c r="G765" s="32">
        <v>10</v>
      </c>
      <c r="H765" s="32">
        <v>11</v>
      </c>
      <c r="I765" s="32">
        <v>12</v>
      </c>
      <c r="J765" s="32">
        <v>13</v>
      </c>
      <c r="K765" s="32">
        <v>14</v>
      </c>
      <c r="L765" s="32">
        <v>15</v>
      </c>
      <c r="M765" s="32">
        <v>16</v>
      </c>
      <c r="N765" s="32">
        <v>19</v>
      </c>
      <c r="O765" s="32">
        <v>20</v>
      </c>
      <c r="P765" s="32">
        <v>22</v>
      </c>
      <c r="Q765" s="32">
        <v>24</v>
      </c>
      <c r="R765" s="33">
        <v>1747773.54</v>
      </c>
      <c r="S765" s="33">
        <v>1461.35</v>
      </c>
      <c r="T765" s="33">
        <v>12.5</v>
      </c>
      <c r="U765" s="33">
        <v>5</v>
      </c>
      <c r="V765" s="33">
        <v>2.5</v>
      </c>
    </row>
    <row r="766" spans="1:22" x14ac:dyDescent="0.25">
      <c r="A766" s="34">
        <v>762</v>
      </c>
      <c r="B766" s="35">
        <v>41066</v>
      </c>
      <c r="C766" s="36">
        <v>1</v>
      </c>
      <c r="D766" s="36">
        <v>2</v>
      </c>
      <c r="E766" s="36">
        <v>3</v>
      </c>
      <c r="F766" s="36">
        <v>5</v>
      </c>
      <c r="G766" s="36">
        <v>6</v>
      </c>
      <c r="H766" s="36">
        <v>7</v>
      </c>
      <c r="I766" s="36">
        <v>9</v>
      </c>
      <c r="J766" s="36">
        <v>10</v>
      </c>
      <c r="K766" s="36">
        <v>11</v>
      </c>
      <c r="L766" s="36">
        <v>12</v>
      </c>
      <c r="M766" s="36">
        <v>13</v>
      </c>
      <c r="N766" s="36">
        <v>14</v>
      </c>
      <c r="O766" s="36">
        <v>17</v>
      </c>
      <c r="P766" s="36">
        <v>21</v>
      </c>
      <c r="Q766" s="36">
        <v>22</v>
      </c>
      <c r="R766" s="37">
        <v>641206.71</v>
      </c>
      <c r="S766" s="37">
        <v>1230.78</v>
      </c>
      <c r="T766" s="37">
        <v>12.5</v>
      </c>
      <c r="U766" s="37">
        <v>5</v>
      </c>
      <c r="V766" s="37">
        <v>2.5</v>
      </c>
    </row>
    <row r="767" spans="1:22" x14ac:dyDescent="0.25">
      <c r="A767" s="30">
        <v>763</v>
      </c>
      <c r="B767" s="31">
        <v>41068</v>
      </c>
      <c r="C767" s="32">
        <v>1</v>
      </c>
      <c r="D767" s="32">
        <v>2</v>
      </c>
      <c r="E767" s="32">
        <v>3</v>
      </c>
      <c r="F767" s="32">
        <v>4</v>
      </c>
      <c r="G767" s="32">
        <v>6</v>
      </c>
      <c r="H767" s="32">
        <v>7</v>
      </c>
      <c r="I767" s="32">
        <v>13</v>
      </c>
      <c r="J767" s="32">
        <v>14</v>
      </c>
      <c r="K767" s="32">
        <v>16</v>
      </c>
      <c r="L767" s="32">
        <v>17</v>
      </c>
      <c r="M767" s="32">
        <v>18</v>
      </c>
      <c r="N767" s="32">
        <v>21</v>
      </c>
      <c r="O767" s="32">
        <v>22</v>
      </c>
      <c r="P767" s="32">
        <v>24</v>
      </c>
      <c r="Q767" s="32">
        <v>25</v>
      </c>
      <c r="R767" s="33">
        <v>440843.15</v>
      </c>
      <c r="S767" s="33">
        <v>875.49</v>
      </c>
      <c r="T767" s="33">
        <v>12.5</v>
      </c>
      <c r="U767" s="33">
        <v>5</v>
      </c>
      <c r="V767" s="33">
        <v>2.5</v>
      </c>
    </row>
    <row r="768" spans="1:22" x14ac:dyDescent="0.25">
      <c r="A768" s="34">
        <v>764</v>
      </c>
      <c r="B768" s="35">
        <v>41071</v>
      </c>
      <c r="C768" s="36">
        <v>1</v>
      </c>
      <c r="D768" s="36">
        <v>3</v>
      </c>
      <c r="E768" s="36">
        <v>4</v>
      </c>
      <c r="F768" s="36">
        <v>6</v>
      </c>
      <c r="G768" s="36">
        <v>8</v>
      </c>
      <c r="H768" s="36">
        <v>9</v>
      </c>
      <c r="I768" s="36">
        <v>11</v>
      </c>
      <c r="J768" s="36">
        <v>12</v>
      </c>
      <c r="K768" s="36">
        <v>14</v>
      </c>
      <c r="L768" s="36">
        <v>16</v>
      </c>
      <c r="M768" s="36">
        <v>17</v>
      </c>
      <c r="N768" s="36">
        <v>19</v>
      </c>
      <c r="O768" s="36">
        <v>23</v>
      </c>
      <c r="P768" s="36">
        <v>24</v>
      </c>
      <c r="Q768" s="36">
        <v>25</v>
      </c>
      <c r="R768" s="37">
        <v>89744.6</v>
      </c>
      <c r="S768" s="37">
        <v>686.05</v>
      </c>
      <c r="T768" s="37">
        <v>12.5</v>
      </c>
      <c r="U768" s="37">
        <v>5</v>
      </c>
      <c r="V768" s="37">
        <v>2.5</v>
      </c>
    </row>
    <row r="769" spans="1:22" x14ac:dyDescent="0.25">
      <c r="A769" s="30">
        <v>765</v>
      </c>
      <c r="B769" s="31">
        <v>41073</v>
      </c>
      <c r="C769" s="32">
        <v>1</v>
      </c>
      <c r="D769" s="32">
        <v>2</v>
      </c>
      <c r="E769" s="32">
        <v>3</v>
      </c>
      <c r="F769" s="32">
        <v>7</v>
      </c>
      <c r="G769" s="32">
        <v>8</v>
      </c>
      <c r="H769" s="32">
        <v>9</v>
      </c>
      <c r="I769" s="32">
        <v>10</v>
      </c>
      <c r="J769" s="32">
        <v>12</v>
      </c>
      <c r="K769" s="32">
        <v>13</v>
      </c>
      <c r="L769" s="32">
        <v>14</v>
      </c>
      <c r="M769" s="32">
        <v>18</v>
      </c>
      <c r="N769" s="32">
        <v>20</v>
      </c>
      <c r="O769" s="32">
        <v>23</v>
      </c>
      <c r="P769" s="32">
        <v>24</v>
      </c>
      <c r="Q769" s="32">
        <v>25</v>
      </c>
      <c r="R769" s="33">
        <v>131136.9</v>
      </c>
      <c r="S769" s="33">
        <v>448.58</v>
      </c>
      <c r="T769" s="33">
        <v>12.5</v>
      </c>
      <c r="U769" s="33">
        <v>5</v>
      </c>
      <c r="V769" s="33">
        <v>2.5</v>
      </c>
    </row>
    <row r="770" spans="1:22" x14ac:dyDescent="0.25">
      <c r="A770" s="34">
        <v>766</v>
      </c>
      <c r="B770" s="35">
        <v>41075</v>
      </c>
      <c r="C770" s="36">
        <v>1</v>
      </c>
      <c r="D770" s="36">
        <v>3</v>
      </c>
      <c r="E770" s="36">
        <v>5</v>
      </c>
      <c r="F770" s="36">
        <v>6</v>
      </c>
      <c r="G770" s="36">
        <v>7</v>
      </c>
      <c r="H770" s="36">
        <v>9</v>
      </c>
      <c r="I770" s="36">
        <v>12</v>
      </c>
      <c r="J770" s="36">
        <v>13</v>
      </c>
      <c r="K770" s="36">
        <v>14</v>
      </c>
      <c r="L770" s="36">
        <v>15</v>
      </c>
      <c r="M770" s="36">
        <v>16</v>
      </c>
      <c r="N770" s="36">
        <v>18</v>
      </c>
      <c r="O770" s="36">
        <v>21</v>
      </c>
      <c r="P770" s="36">
        <v>24</v>
      </c>
      <c r="Q770" s="36">
        <v>25</v>
      </c>
      <c r="R770" s="37">
        <v>255003.87</v>
      </c>
      <c r="S770" s="37">
        <v>660.9</v>
      </c>
      <c r="T770" s="37">
        <v>12.5</v>
      </c>
      <c r="U770" s="37">
        <v>5</v>
      </c>
      <c r="V770" s="37">
        <v>2.5</v>
      </c>
    </row>
    <row r="771" spans="1:22" x14ac:dyDescent="0.25">
      <c r="A771" s="30">
        <v>767</v>
      </c>
      <c r="B771" s="31">
        <v>41078</v>
      </c>
      <c r="C771" s="32">
        <v>1</v>
      </c>
      <c r="D771" s="32">
        <v>3</v>
      </c>
      <c r="E771" s="32">
        <v>4</v>
      </c>
      <c r="F771" s="32">
        <v>5</v>
      </c>
      <c r="G771" s="32">
        <v>7</v>
      </c>
      <c r="H771" s="32">
        <v>8</v>
      </c>
      <c r="I771" s="32">
        <v>10</v>
      </c>
      <c r="J771" s="32">
        <v>11</v>
      </c>
      <c r="K771" s="32">
        <v>12</v>
      </c>
      <c r="L771" s="32">
        <v>15</v>
      </c>
      <c r="M771" s="32">
        <v>17</v>
      </c>
      <c r="N771" s="32">
        <v>19</v>
      </c>
      <c r="O771" s="32">
        <v>22</v>
      </c>
      <c r="P771" s="32">
        <v>23</v>
      </c>
      <c r="Q771" s="32">
        <v>24</v>
      </c>
      <c r="R771" s="33">
        <v>154679.17000000001</v>
      </c>
      <c r="S771" s="33">
        <v>520</v>
      </c>
      <c r="T771" s="33">
        <v>12.5</v>
      </c>
      <c r="U771" s="33">
        <v>5</v>
      </c>
      <c r="V771" s="33">
        <v>2.5</v>
      </c>
    </row>
    <row r="772" spans="1:22" x14ac:dyDescent="0.25">
      <c r="A772" s="34">
        <v>768</v>
      </c>
      <c r="B772" s="35">
        <v>41080</v>
      </c>
      <c r="C772" s="36">
        <v>1</v>
      </c>
      <c r="D772" s="36">
        <v>3</v>
      </c>
      <c r="E772" s="36">
        <v>5</v>
      </c>
      <c r="F772" s="36">
        <v>6</v>
      </c>
      <c r="G772" s="36">
        <v>11</v>
      </c>
      <c r="H772" s="36">
        <v>12</v>
      </c>
      <c r="I772" s="36">
        <v>13</v>
      </c>
      <c r="J772" s="36">
        <v>14</v>
      </c>
      <c r="K772" s="36">
        <v>15</v>
      </c>
      <c r="L772" s="36">
        <v>17</v>
      </c>
      <c r="M772" s="36">
        <v>19</v>
      </c>
      <c r="N772" s="36">
        <v>20</v>
      </c>
      <c r="O772" s="36">
        <v>23</v>
      </c>
      <c r="P772" s="36">
        <v>24</v>
      </c>
      <c r="Q772" s="36">
        <v>25</v>
      </c>
      <c r="R772" s="37">
        <v>271797.28999999998</v>
      </c>
      <c r="S772" s="37">
        <v>1148.76</v>
      </c>
      <c r="T772" s="37">
        <v>12.5</v>
      </c>
      <c r="U772" s="37">
        <v>5</v>
      </c>
      <c r="V772" s="37">
        <v>2.5</v>
      </c>
    </row>
    <row r="773" spans="1:22" x14ac:dyDescent="0.25">
      <c r="A773" s="30">
        <v>769</v>
      </c>
      <c r="B773" s="31">
        <v>41082</v>
      </c>
      <c r="C773" s="32">
        <v>3</v>
      </c>
      <c r="D773" s="32">
        <v>4</v>
      </c>
      <c r="E773" s="32">
        <v>5</v>
      </c>
      <c r="F773" s="32">
        <v>7</v>
      </c>
      <c r="G773" s="32">
        <v>10</v>
      </c>
      <c r="H773" s="32">
        <v>11</v>
      </c>
      <c r="I773" s="32">
        <v>13</v>
      </c>
      <c r="J773" s="32">
        <v>15</v>
      </c>
      <c r="K773" s="32">
        <v>16</v>
      </c>
      <c r="L773" s="32">
        <v>17</v>
      </c>
      <c r="M773" s="32">
        <v>19</v>
      </c>
      <c r="N773" s="32">
        <v>20</v>
      </c>
      <c r="O773" s="32">
        <v>22</v>
      </c>
      <c r="P773" s="32">
        <v>23</v>
      </c>
      <c r="Q773" s="32">
        <v>25</v>
      </c>
      <c r="R773" s="33">
        <v>203133.29</v>
      </c>
      <c r="S773" s="33">
        <v>554.59</v>
      </c>
      <c r="T773" s="33">
        <v>12.5</v>
      </c>
      <c r="U773" s="33">
        <v>5</v>
      </c>
      <c r="V773" s="33">
        <v>2.5</v>
      </c>
    </row>
    <row r="774" spans="1:22" x14ac:dyDescent="0.25">
      <c r="A774" s="34">
        <v>770</v>
      </c>
      <c r="B774" s="35">
        <v>41085</v>
      </c>
      <c r="C774" s="36">
        <v>1</v>
      </c>
      <c r="D774" s="36">
        <v>3</v>
      </c>
      <c r="E774" s="36">
        <v>4</v>
      </c>
      <c r="F774" s="36">
        <v>5</v>
      </c>
      <c r="G774" s="36">
        <v>6</v>
      </c>
      <c r="H774" s="36">
        <v>9</v>
      </c>
      <c r="I774" s="36">
        <v>11</v>
      </c>
      <c r="J774" s="36">
        <v>12</v>
      </c>
      <c r="K774" s="36">
        <v>16</v>
      </c>
      <c r="L774" s="36">
        <v>17</v>
      </c>
      <c r="M774" s="36">
        <v>18</v>
      </c>
      <c r="N774" s="36">
        <v>21</v>
      </c>
      <c r="O774" s="36">
        <v>22</v>
      </c>
      <c r="P774" s="36">
        <v>24</v>
      </c>
      <c r="Q774" s="36">
        <v>25</v>
      </c>
      <c r="R774" s="37">
        <v>410675.95</v>
      </c>
      <c r="S774" s="37">
        <v>1289.4000000000001</v>
      </c>
      <c r="T774" s="37">
        <v>12.5</v>
      </c>
      <c r="U774" s="37">
        <v>5</v>
      </c>
      <c r="V774" s="37">
        <v>2.5</v>
      </c>
    </row>
    <row r="775" spans="1:22" x14ac:dyDescent="0.25">
      <c r="A775" s="30">
        <v>771</v>
      </c>
      <c r="B775" s="31">
        <v>41087</v>
      </c>
      <c r="C775" s="32">
        <v>2</v>
      </c>
      <c r="D775" s="32">
        <v>4</v>
      </c>
      <c r="E775" s="32">
        <v>5</v>
      </c>
      <c r="F775" s="32">
        <v>6</v>
      </c>
      <c r="G775" s="32">
        <v>7</v>
      </c>
      <c r="H775" s="32">
        <v>8</v>
      </c>
      <c r="I775" s="32">
        <v>9</v>
      </c>
      <c r="J775" s="32">
        <v>10</v>
      </c>
      <c r="K775" s="32">
        <v>14</v>
      </c>
      <c r="L775" s="32">
        <v>16</v>
      </c>
      <c r="M775" s="32">
        <v>17</v>
      </c>
      <c r="N775" s="32">
        <v>20</v>
      </c>
      <c r="O775" s="32">
        <v>22</v>
      </c>
      <c r="P775" s="32">
        <v>23</v>
      </c>
      <c r="Q775" s="32">
        <v>25</v>
      </c>
      <c r="R775" s="33">
        <v>1580159.59</v>
      </c>
      <c r="S775" s="33">
        <v>1755.25</v>
      </c>
      <c r="T775" s="33">
        <v>12.5</v>
      </c>
      <c r="U775" s="33">
        <v>5</v>
      </c>
      <c r="V775" s="33">
        <v>2.5</v>
      </c>
    </row>
    <row r="776" spans="1:22" x14ac:dyDescent="0.25">
      <c r="A776" s="34">
        <v>772</v>
      </c>
      <c r="B776" s="35">
        <v>41089</v>
      </c>
      <c r="C776" s="36">
        <v>2</v>
      </c>
      <c r="D776" s="36">
        <v>4</v>
      </c>
      <c r="E776" s="36">
        <v>6</v>
      </c>
      <c r="F776" s="36">
        <v>7</v>
      </c>
      <c r="G776" s="36">
        <v>8</v>
      </c>
      <c r="H776" s="36">
        <v>9</v>
      </c>
      <c r="I776" s="36">
        <v>10</v>
      </c>
      <c r="J776" s="36">
        <v>11</v>
      </c>
      <c r="K776" s="36">
        <v>12</v>
      </c>
      <c r="L776" s="36">
        <v>15</v>
      </c>
      <c r="M776" s="36">
        <v>16</v>
      </c>
      <c r="N776" s="36">
        <v>20</v>
      </c>
      <c r="O776" s="36">
        <v>23</v>
      </c>
      <c r="P776" s="36">
        <v>24</v>
      </c>
      <c r="Q776" s="36">
        <v>25</v>
      </c>
      <c r="R776" s="37">
        <v>1541273.58</v>
      </c>
      <c r="S776" s="37">
        <v>1544.75</v>
      </c>
      <c r="T776" s="37">
        <v>12.5</v>
      </c>
      <c r="U776" s="37">
        <v>5</v>
      </c>
      <c r="V776" s="37">
        <v>2.5</v>
      </c>
    </row>
    <row r="777" spans="1:22" x14ac:dyDescent="0.25">
      <c r="A777" s="30">
        <v>773</v>
      </c>
      <c r="B777" s="31">
        <v>41092</v>
      </c>
      <c r="C777" s="32">
        <v>2</v>
      </c>
      <c r="D777" s="32">
        <v>5</v>
      </c>
      <c r="E777" s="32">
        <v>6</v>
      </c>
      <c r="F777" s="32">
        <v>7</v>
      </c>
      <c r="G777" s="32">
        <v>8</v>
      </c>
      <c r="H777" s="32">
        <v>10</v>
      </c>
      <c r="I777" s="32">
        <v>11</v>
      </c>
      <c r="J777" s="32">
        <v>13</v>
      </c>
      <c r="K777" s="32">
        <v>15</v>
      </c>
      <c r="L777" s="32">
        <v>17</v>
      </c>
      <c r="M777" s="32">
        <v>18</v>
      </c>
      <c r="N777" s="32">
        <v>20</v>
      </c>
      <c r="O777" s="32">
        <v>22</v>
      </c>
      <c r="P777" s="32">
        <v>24</v>
      </c>
      <c r="Q777" s="32">
        <v>25</v>
      </c>
      <c r="R777" s="33">
        <v>106078.03</v>
      </c>
      <c r="S777" s="33">
        <v>364.04</v>
      </c>
      <c r="T777" s="33">
        <v>12.5</v>
      </c>
      <c r="U777" s="33">
        <v>5</v>
      </c>
      <c r="V777" s="33">
        <v>2.5</v>
      </c>
    </row>
    <row r="778" spans="1:22" x14ac:dyDescent="0.25">
      <c r="A778" s="34">
        <v>774</v>
      </c>
      <c r="B778" s="35">
        <v>41094</v>
      </c>
      <c r="C778" s="36">
        <v>1</v>
      </c>
      <c r="D778" s="36">
        <v>3</v>
      </c>
      <c r="E778" s="36">
        <v>4</v>
      </c>
      <c r="F778" s="36">
        <v>5</v>
      </c>
      <c r="G778" s="36">
        <v>6</v>
      </c>
      <c r="H778" s="36">
        <v>8</v>
      </c>
      <c r="I778" s="36">
        <v>9</v>
      </c>
      <c r="J778" s="36">
        <v>11</v>
      </c>
      <c r="K778" s="36">
        <v>12</v>
      </c>
      <c r="L778" s="36">
        <v>14</v>
      </c>
      <c r="M778" s="36">
        <v>15</v>
      </c>
      <c r="N778" s="36">
        <v>18</v>
      </c>
      <c r="O778" s="36">
        <v>19</v>
      </c>
      <c r="P778" s="36">
        <v>22</v>
      </c>
      <c r="Q778" s="36">
        <v>25</v>
      </c>
      <c r="R778" s="37">
        <v>1443277.9</v>
      </c>
      <c r="S778" s="37">
        <v>1155.56</v>
      </c>
      <c r="T778" s="37">
        <v>12.5</v>
      </c>
      <c r="U778" s="37">
        <v>5</v>
      </c>
      <c r="V778" s="37">
        <v>2.5</v>
      </c>
    </row>
    <row r="779" spans="1:22" x14ac:dyDescent="0.25">
      <c r="A779" s="30">
        <v>775</v>
      </c>
      <c r="B779" s="31">
        <v>41096</v>
      </c>
      <c r="C779" s="32">
        <v>2</v>
      </c>
      <c r="D779" s="32">
        <v>3</v>
      </c>
      <c r="E779" s="32">
        <v>6</v>
      </c>
      <c r="F779" s="32">
        <v>7</v>
      </c>
      <c r="G779" s="32">
        <v>8</v>
      </c>
      <c r="H779" s="32">
        <v>9</v>
      </c>
      <c r="I779" s="32">
        <v>10</v>
      </c>
      <c r="J779" s="32">
        <v>12</v>
      </c>
      <c r="K779" s="32">
        <v>13</v>
      </c>
      <c r="L779" s="32">
        <v>14</v>
      </c>
      <c r="M779" s="32">
        <v>16</v>
      </c>
      <c r="N779" s="32">
        <v>17</v>
      </c>
      <c r="O779" s="32">
        <v>18</v>
      </c>
      <c r="P779" s="32">
        <v>19</v>
      </c>
      <c r="Q779" s="32">
        <v>20</v>
      </c>
      <c r="R779" s="33">
        <v>86100.71</v>
      </c>
      <c r="S779" s="33">
        <v>797.6</v>
      </c>
      <c r="T779" s="33">
        <v>12.5</v>
      </c>
      <c r="U779" s="33">
        <v>5</v>
      </c>
      <c r="V779" s="33">
        <v>2.5</v>
      </c>
    </row>
    <row r="780" spans="1:22" x14ac:dyDescent="0.25">
      <c r="A780" s="34">
        <v>776</v>
      </c>
      <c r="B780" s="35">
        <v>41099</v>
      </c>
      <c r="C780" s="36">
        <v>1</v>
      </c>
      <c r="D780" s="36">
        <v>2</v>
      </c>
      <c r="E780" s="36">
        <v>3</v>
      </c>
      <c r="F780" s="36">
        <v>4</v>
      </c>
      <c r="G780" s="36">
        <v>10</v>
      </c>
      <c r="H780" s="36">
        <v>11</v>
      </c>
      <c r="I780" s="36">
        <v>12</v>
      </c>
      <c r="J780" s="36">
        <v>13</v>
      </c>
      <c r="K780" s="36">
        <v>14</v>
      </c>
      <c r="L780" s="36">
        <v>18</v>
      </c>
      <c r="M780" s="36">
        <v>19</v>
      </c>
      <c r="N780" s="36">
        <v>20</v>
      </c>
      <c r="O780" s="36">
        <v>22</v>
      </c>
      <c r="P780" s="36">
        <v>23</v>
      </c>
      <c r="Q780" s="36">
        <v>24</v>
      </c>
      <c r="R780" s="37">
        <v>259199.43</v>
      </c>
      <c r="S780" s="37">
        <v>1169.75</v>
      </c>
      <c r="T780" s="37">
        <v>12.5</v>
      </c>
      <c r="U780" s="37">
        <v>5</v>
      </c>
      <c r="V780" s="37">
        <v>2.5</v>
      </c>
    </row>
    <row r="781" spans="1:22" x14ac:dyDescent="0.25">
      <c r="A781" s="30">
        <v>777</v>
      </c>
      <c r="B781" s="31">
        <v>41101</v>
      </c>
      <c r="C781" s="32">
        <v>2</v>
      </c>
      <c r="D781" s="32">
        <v>3</v>
      </c>
      <c r="E781" s="32">
        <v>6</v>
      </c>
      <c r="F781" s="32">
        <v>9</v>
      </c>
      <c r="G781" s="32">
        <v>11</v>
      </c>
      <c r="H781" s="32">
        <v>12</v>
      </c>
      <c r="I781" s="32">
        <v>13</v>
      </c>
      <c r="J781" s="32">
        <v>14</v>
      </c>
      <c r="K781" s="32">
        <v>15</v>
      </c>
      <c r="L781" s="32">
        <v>16</v>
      </c>
      <c r="M781" s="32">
        <v>20</v>
      </c>
      <c r="N781" s="32">
        <v>21</v>
      </c>
      <c r="O781" s="32">
        <v>23</v>
      </c>
      <c r="P781" s="32">
        <v>24</v>
      </c>
      <c r="Q781" s="32">
        <v>25</v>
      </c>
      <c r="R781" s="33">
        <v>1621299.97</v>
      </c>
      <c r="S781" s="33">
        <v>1544.46</v>
      </c>
      <c r="T781" s="33">
        <v>12.5</v>
      </c>
      <c r="U781" s="33">
        <v>5</v>
      </c>
      <c r="V781" s="33">
        <v>2.5</v>
      </c>
    </row>
    <row r="782" spans="1:22" x14ac:dyDescent="0.25">
      <c r="A782" s="34">
        <v>778</v>
      </c>
      <c r="B782" s="35">
        <v>41103</v>
      </c>
      <c r="C782" s="36">
        <v>2</v>
      </c>
      <c r="D782" s="36">
        <v>5</v>
      </c>
      <c r="E782" s="36">
        <v>6</v>
      </c>
      <c r="F782" s="36">
        <v>7</v>
      </c>
      <c r="G782" s="36">
        <v>9</v>
      </c>
      <c r="H782" s="36">
        <v>10</v>
      </c>
      <c r="I782" s="36">
        <v>11</v>
      </c>
      <c r="J782" s="36">
        <v>13</v>
      </c>
      <c r="K782" s="36">
        <v>15</v>
      </c>
      <c r="L782" s="36">
        <v>16</v>
      </c>
      <c r="M782" s="36">
        <v>19</v>
      </c>
      <c r="N782" s="36">
        <v>20</v>
      </c>
      <c r="O782" s="36">
        <v>22</v>
      </c>
      <c r="P782" s="36">
        <v>24</v>
      </c>
      <c r="Q782" s="36">
        <v>25</v>
      </c>
      <c r="R782" s="37">
        <v>166892.37</v>
      </c>
      <c r="S782" s="37">
        <v>497.35</v>
      </c>
      <c r="T782" s="37">
        <v>12.5</v>
      </c>
      <c r="U782" s="37">
        <v>5</v>
      </c>
      <c r="V782" s="37">
        <v>2.5</v>
      </c>
    </row>
    <row r="783" spans="1:22" x14ac:dyDescent="0.25">
      <c r="A783" s="30">
        <v>779</v>
      </c>
      <c r="B783" s="31">
        <v>41106</v>
      </c>
      <c r="C783" s="32">
        <v>4</v>
      </c>
      <c r="D783" s="32">
        <v>5</v>
      </c>
      <c r="E783" s="32">
        <v>8</v>
      </c>
      <c r="F783" s="32">
        <v>9</v>
      </c>
      <c r="G783" s="32">
        <v>11</v>
      </c>
      <c r="H783" s="32">
        <v>12</v>
      </c>
      <c r="I783" s="32">
        <v>13</v>
      </c>
      <c r="J783" s="32">
        <v>14</v>
      </c>
      <c r="K783" s="32">
        <v>16</v>
      </c>
      <c r="L783" s="32">
        <v>17</v>
      </c>
      <c r="M783" s="32">
        <v>19</v>
      </c>
      <c r="N783" s="32">
        <v>20</v>
      </c>
      <c r="O783" s="32">
        <v>21</v>
      </c>
      <c r="P783" s="32">
        <v>22</v>
      </c>
      <c r="Q783" s="32">
        <v>23</v>
      </c>
      <c r="R783" s="33">
        <v>595944.44999999995</v>
      </c>
      <c r="S783" s="33">
        <v>1177.95</v>
      </c>
      <c r="T783" s="33">
        <v>12.5</v>
      </c>
      <c r="U783" s="33">
        <v>5</v>
      </c>
      <c r="V783" s="33">
        <v>2.5</v>
      </c>
    </row>
    <row r="784" spans="1:22" x14ac:dyDescent="0.25">
      <c r="A784" s="34">
        <v>780</v>
      </c>
      <c r="B784" s="35">
        <v>41108</v>
      </c>
      <c r="C784" s="36">
        <v>3</v>
      </c>
      <c r="D784" s="36">
        <v>6</v>
      </c>
      <c r="E784" s="36">
        <v>7</v>
      </c>
      <c r="F784" s="36">
        <v>8</v>
      </c>
      <c r="G784" s="36">
        <v>10</v>
      </c>
      <c r="H784" s="36">
        <v>13</v>
      </c>
      <c r="I784" s="36">
        <v>15</v>
      </c>
      <c r="J784" s="36">
        <v>16</v>
      </c>
      <c r="K784" s="36">
        <v>17</v>
      </c>
      <c r="L784" s="36">
        <v>18</v>
      </c>
      <c r="M784" s="36">
        <v>19</v>
      </c>
      <c r="N784" s="36">
        <v>20</v>
      </c>
      <c r="O784" s="36">
        <v>21</v>
      </c>
      <c r="P784" s="36">
        <v>24</v>
      </c>
      <c r="Q784" s="36">
        <v>25</v>
      </c>
      <c r="R784" s="37">
        <v>770043.9</v>
      </c>
      <c r="S784" s="37">
        <v>1346.23</v>
      </c>
      <c r="T784" s="37">
        <v>12.5</v>
      </c>
      <c r="U784" s="37">
        <v>5</v>
      </c>
      <c r="V784" s="37">
        <v>2.5</v>
      </c>
    </row>
    <row r="785" spans="1:22" x14ac:dyDescent="0.25">
      <c r="A785" s="30">
        <v>781</v>
      </c>
      <c r="B785" s="31">
        <v>41110</v>
      </c>
      <c r="C785" s="32">
        <v>1</v>
      </c>
      <c r="D785" s="32">
        <v>2</v>
      </c>
      <c r="E785" s="32">
        <v>4</v>
      </c>
      <c r="F785" s="32">
        <v>8</v>
      </c>
      <c r="G785" s="32">
        <v>9</v>
      </c>
      <c r="H785" s="32">
        <v>10</v>
      </c>
      <c r="I785" s="32">
        <v>11</v>
      </c>
      <c r="J785" s="32">
        <v>14</v>
      </c>
      <c r="K785" s="32">
        <v>15</v>
      </c>
      <c r="L785" s="32">
        <v>16</v>
      </c>
      <c r="M785" s="32">
        <v>17</v>
      </c>
      <c r="N785" s="32">
        <v>19</v>
      </c>
      <c r="O785" s="32">
        <v>20</v>
      </c>
      <c r="P785" s="32">
        <v>22</v>
      </c>
      <c r="Q785" s="32">
        <v>25</v>
      </c>
      <c r="R785" s="33">
        <v>0</v>
      </c>
      <c r="S785" s="33">
        <v>1198.1600000000001</v>
      </c>
      <c r="T785" s="33">
        <v>12.5</v>
      </c>
      <c r="U785" s="33">
        <v>5</v>
      </c>
      <c r="V785" s="33">
        <v>2.5</v>
      </c>
    </row>
    <row r="786" spans="1:22" x14ac:dyDescent="0.25">
      <c r="A786" s="34">
        <v>782</v>
      </c>
      <c r="B786" s="35">
        <v>41113</v>
      </c>
      <c r="C786" s="36">
        <v>5</v>
      </c>
      <c r="D786" s="36">
        <v>8</v>
      </c>
      <c r="E786" s="36">
        <v>9</v>
      </c>
      <c r="F786" s="36">
        <v>10</v>
      </c>
      <c r="G786" s="36">
        <v>11</v>
      </c>
      <c r="H786" s="36">
        <v>12</v>
      </c>
      <c r="I786" s="36">
        <v>13</v>
      </c>
      <c r="J786" s="36">
        <v>14</v>
      </c>
      <c r="K786" s="36">
        <v>15</v>
      </c>
      <c r="L786" s="36">
        <v>16</v>
      </c>
      <c r="M786" s="36">
        <v>17</v>
      </c>
      <c r="N786" s="36">
        <v>18</v>
      </c>
      <c r="O786" s="36">
        <v>19</v>
      </c>
      <c r="P786" s="36">
        <v>20</v>
      </c>
      <c r="Q786" s="36">
        <v>21</v>
      </c>
      <c r="R786" s="37">
        <v>129582.16</v>
      </c>
      <c r="S786" s="37">
        <v>361.32</v>
      </c>
      <c r="T786" s="37">
        <v>12.5</v>
      </c>
      <c r="U786" s="37">
        <v>5</v>
      </c>
      <c r="V786" s="37">
        <v>2.5</v>
      </c>
    </row>
    <row r="787" spans="1:22" x14ac:dyDescent="0.25">
      <c r="A787" s="30">
        <v>783</v>
      </c>
      <c r="B787" s="31">
        <v>41115</v>
      </c>
      <c r="C787" s="32">
        <v>1</v>
      </c>
      <c r="D787" s="32">
        <v>2</v>
      </c>
      <c r="E787" s="32">
        <v>5</v>
      </c>
      <c r="F787" s="32">
        <v>6</v>
      </c>
      <c r="G787" s="32">
        <v>7</v>
      </c>
      <c r="H787" s="32">
        <v>8</v>
      </c>
      <c r="I787" s="32">
        <v>11</v>
      </c>
      <c r="J787" s="32">
        <v>13</v>
      </c>
      <c r="K787" s="32">
        <v>15</v>
      </c>
      <c r="L787" s="32">
        <v>16</v>
      </c>
      <c r="M787" s="32">
        <v>19</v>
      </c>
      <c r="N787" s="32">
        <v>20</v>
      </c>
      <c r="O787" s="32">
        <v>21</v>
      </c>
      <c r="P787" s="32">
        <v>22</v>
      </c>
      <c r="Q787" s="32">
        <v>24</v>
      </c>
      <c r="R787" s="33">
        <v>199404.5</v>
      </c>
      <c r="S787" s="33">
        <v>1174.54</v>
      </c>
      <c r="T787" s="33">
        <v>12.5</v>
      </c>
      <c r="U787" s="33">
        <v>5</v>
      </c>
      <c r="V787" s="33">
        <v>2.5</v>
      </c>
    </row>
    <row r="788" spans="1:22" x14ac:dyDescent="0.25">
      <c r="A788" s="34">
        <v>784</v>
      </c>
      <c r="B788" s="35">
        <v>41117</v>
      </c>
      <c r="C788" s="36">
        <v>1</v>
      </c>
      <c r="D788" s="36">
        <v>2</v>
      </c>
      <c r="E788" s="36">
        <v>3</v>
      </c>
      <c r="F788" s="36">
        <v>4</v>
      </c>
      <c r="G788" s="36">
        <v>7</v>
      </c>
      <c r="H788" s="36">
        <v>11</v>
      </c>
      <c r="I788" s="36">
        <v>12</v>
      </c>
      <c r="J788" s="36">
        <v>13</v>
      </c>
      <c r="K788" s="36">
        <v>15</v>
      </c>
      <c r="L788" s="36">
        <v>18</v>
      </c>
      <c r="M788" s="36">
        <v>20</v>
      </c>
      <c r="N788" s="36">
        <v>21</v>
      </c>
      <c r="O788" s="36">
        <v>22</v>
      </c>
      <c r="P788" s="36">
        <v>23</v>
      </c>
      <c r="Q788" s="36">
        <v>25</v>
      </c>
      <c r="R788" s="37">
        <v>356187.7</v>
      </c>
      <c r="S788" s="37">
        <v>1463.23</v>
      </c>
      <c r="T788" s="37">
        <v>12.5</v>
      </c>
      <c r="U788" s="37">
        <v>5</v>
      </c>
      <c r="V788" s="37">
        <v>2.5</v>
      </c>
    </row>
    <row r="789" spans="1:22" x14ac:dyDescent="0.25">
      <c r="A789" s="30">
        <v>785</v>
      </c>
      <c r="B789" s="31">
        <v>41120</v>
      </c>
      <c r="C789" s="32">
        <v>1</v>
      </c>
      <c r="D789" s="32">
        <v>2</v>
      </c>
      <c r="E789" s="32">
        <v>4</v>
      </c>
      <c r="F789" s="32">
        <v>6</v>
      </c>
      <c r="G789" s="32">
        <v>7</v>
      </c>
      <c r="H789" s="32">
        <v>10</v>
      </c>
      <c r="I789" s="32">
        <v>11</v>
      </c>
      <c r="J789" s="32">
        <v>12</v>
      </c>
      <c r="K789" s="32">
        <v>13</v>
      </c>
      <c r="L789" s="32">
        <v>15</v>
      </c>
      <c r="M789" s="32">
        <v>16</v>
      </c>
      <c r="N789" s="32">
        <v>17</v>
      </c>
      <c r="O789" s="32">
        <v>19</v>
      </c>
      <c r="P789" s="32">
        <v>21</v>
      </c>
      <c r="Q789" s="32">
        <v>23</v>
      </c>
      <c r="R789" s="33">
        <v>292958.89</v>
      </c>
      <c r="S789" s="33">
        <v>799.83</v>
      </c>
      <c r="T789" s="33">
        <v>12.5</v>
      </c>
      <c r="U789" s="33">
        <v>5</v>
      </c>
      <c r="V789" s="33">
        <v>2.5</v>
      </c>
    </row>
    <row r="790" spans="1:22" x14ac:dyDescent="0.25">
      <c r="A790" s="34">
        <v>786</v>
      </c>
      <c r="B790" s="35">
        <v>41122</v>
      </c>
      <c r="C790" s="36">
        <v>2</v>
      </c>
      <c r="D790" s="36">
        <v>4</v>
      </c>
      <c r="E790" s="36">
        <v>5</v>
      </c>
      <c r="F790" s="36">
        <v>6</v>
      </c>
      <c r="G790" s="36">
        <v>8</v>
      </c>
      <c r="H790" s="36">
        <v>10</v>
      </c>
      <c r="I790" s="36">
        <v>11</v>
      </c>
      <c r="J790" s="36">
        <v>12</v>
      </c>
      <c r="K790" s="36">
        <v>13</v>
      </c>
      <c r="L790" s="36">
        <v>15</v>
      </c>
      <c r="M790" s="36">
        <v>17</v>
      </c>
      <c r="N790" s="36">
        <v>21</v>
      </c>
      <c r="O790" s="36">
        <v>23</v>
      </c>
      <c r="P790" s="36">
        <v>24</v>
      </c>
      <c r="Q790" s="36">
        <v>25</v>
      </c>
      <c r="R790" s="37">
        <v>239934.51</v>
      </c>
      <c r="S790" s="37">
        <v>495.6</v>
      </c>
      <c r="T790" s="37">
        <v>12.5</v>
      </c>
      <c r="U790" s="37">
        <v>5</v>
      </c>
      <c r="V790" s="37">
        <v>2.5</v>
      </c>
    </row>
    <row r="791" spans="1:22" x14ac:dyDescent="0.25">
      <c r="A791" s="30">
        <v>787</v>
      </c>
      <c r="B791" s="31">
        <v>41124</v>
      </c>
      <c r="C791" s="32">
        <v>1</v>
      </c>
      <c r="D791" s="32">
        <v>4</v>
      </c>
      <c r="E791" s="32">
        <v>5</v>
      </c>
      <c r="F791" s="32">
        <v>8</v>
      </c>
      <c r="G791" s="32">
        <v>9</v>
      </c>
      <c r="H791" s="32">
        <v>10</v>
      </c>
      <c r="I791" s="32">
        <v>11</v>
      </c>
      <c r="J791" s="32">
        <v>12</v>
      </c>
      <c r="K791" s="32">
        <v>13</v>
      </c>
      <c r="L791" s="32">
        <v>14</v>
      </c>
      <c r="M791" s="32">
        <v>16</v>
      </c>
      <c r="N791" s="32">
        <v>17</v>
      </c>
      <c r="O791" s="32">
        <v>19</v>
      </c>
      <c r="P791" s="32">
        <v>20</v>
      </c>
      <c r="Q791" s="32">
        <v>23</v>
      </c>
      <c r="R791" s="33">
        <v>258719.49</v>
      </c>
      <c r="S791" s="33">
        <v>1353.84</v>
      </c>
      <c r="T791" s="33">
        <v>12.5</v>
      </c>
      <c r="U791" s="33">
        <v>5</v>
      </c>
      <c r="V791" s="33">
        <v>2.5</v>
      </c>
    </row>
    <row r="792" spans="1:22" x14ac:dyDescent="0.25">
      <c r="A792" s="34">
        <v>788</v>
      </c>
      <c r="B792" s="35">
        <v>41127</v>
      </c>
      <c r="C792" s="36">
        <v>1</v>
      </c>
      <c r="D792" s="36">
        <v>3</v>
      </c>
      <c r="E792" s="36">
        <v>4</v>
      </c>
      <c r="F792" s="36">
        <v>8</v>
      </c>
      <c r="G792" s="36">
        <v>9</v>
      </c>
      <c r="H792" s="36">
        <v>10</v>
      </c>
      <c r="I792" s="36">
        <v>11</v>
      </c>
      <c r="J792" s="36">
        <v>12</v>
      </c>
      <c r="K792" s="36">
        <v>16</v>
      </c>
      <c r="L792" s="36">
        <v>19</v>
      </c>
      <c r="M792" s="36">
        <v>21</v>
      </c>
      <c r="N792" s="36">
        <v>22</v>
      </c>
      <c r="O792" s="36">
        <v>23</v>
      </c>
      <c r="P792" s="36">
        <v>24</v>
      </c>
      <c r="Q792" s="36">
        <v>25</v>
      </c>
      <c r="R792" s="37">
        <v>353183.78</v>
      </c>
      <c r="S792" s="37">
        <v>1161.02</v>
      </c>
      <c r="T792" s="37">
        <v>12.5</v>
      </c>
      <c r="U792" s="37">
        <v>5</v>
      </c>
      <c r="V792" s="37">
        <v>2.5</v>
      </c>
    </row>
    <row r="793" spans="1:22" x14ac:dyDescent="0.25">
      <c r="A793" s="30">
        <v>789</v>
      </c>
      <c r="B793" s="31">
        <v>41129</v>
      </c>
      <c r="C793" s="32">
        <v>2</v>
      </c>
      <c r="D793" s="32">
        <v>3</v>
      </c>
      <c r="E793" s="32">
        <v>4</v>
      </c>
      <c r="F793" s="32">
        <v>8</v>
      </c>
      <c r="G793" s="32">
        <v>10</v>
      </c>
      <c r="H793" s="32">
        <v>11</v>
      </c>
      <c r="I793" s="32">
        <v>12</v>
      </c>
      <c r="J793" s="32">
        <v>14</v>
      </c>
      <c r="K793" s="32">
        <v>15</v>
      </c>
      <c r="L793" s="32">
        <v>16</v>
      </c>
      <c r="M793" s="32">
        <v>18</v>
      </c>
      <c r="N793" s="32">
        <v>19</v>
      </c>
      <c r="O793" s="32">
        <v>21</v>
      </c>
      <c r="P793" s="32">
        <v>22</v>
      </c>
      <c r="Q793" s="32">
        <v>24</v>
      </c>
      <c r="R793" s="33">
        <v>217608.36</v>
      </c>
      <c r="S793" s="33">
        <v>777.65</v>
      </c>
      <c r="T793" s="33">
        <v>12.5</v>
      </c>
      <c r="U793" s="33">
        <v>5</v>
      </c>
      <c r="V793" s="33">
        <v>2.5</v>
      </c>
    </row>
    <row r="794" spans="1:22" x14ac:dyDescent="0.25">
      <c r="A794" s="34">
        <v>790</v>
      </c>
      <c r="B794" s="35">
        <v>41131</v>
      </c>
      <c r="C794" s="36">
        <v>3</v>
      </c>
      <c r="D794" s="36">
        <v>6</v>
      </c>
      <c r="E794" s="36">
        <v>7</v>
      </c>
      <c r="F794" s="36">
        <v>8</v>
      </c>
      <c r="G794" s="36">
        <v>10</v>
      </c>
      <c r="H794" s="36">
        <v>12</v>
      </c>
      <c r="I794" s="36">
        <v>13</v>
      </c>
      <c r="J794" s="36">
        <v>16</v>
      </c>
      <c r="K794" s="36">
        <v>18</v>
      </c>
      <c r="L794" s="36">
        <v>19</v>
      </c>
      <c r="M794" s="36">
        <v>20</v>
      </c>
      <c r="N794" s="36">
        <v>22</v>
      </c>
      <c r="O794" s="36">
        <v>23</v>
      </c>
      <c r="P794" s="36">
        <v>24</v>
      </c>
      <c r="Q794" s="36">
        <v>25</v>
      </c>
      <c r="R794" s="37">
        <v>499387.35</v>
      </c>
      <c r="S794" s="37">
        <v>1496.66</v>
      </c>
      <c r="T794" s="37">
        <v>12.5</v>
      </c>
      <c r="U794" s="37">
        <v>5</v>
      </c>
      <c r="V794" s="37">
        <v>2.5</v>
      </c>
    </row>
    <row r="795" spans="1:22" x14ac:dyDescent="0.25">
      <c r="A795" s="30">
        <v>791</v>
      </c>
      <c r="B795" s="31">
        <v>41134</v>
      </c>
      <c r="C795" s="32">
        <v>1</v>
      </c>
      <c r="D795" s="32">
        <v>2</v>
      </c>
      <c r="E795" s="32">
        <v>3</v>
      </c>
      <c r="F795" s="32">
        <v>5</v>
      </c>
      <c r="G795" s="32">
        <v>6</v>
      </c>
      <c r="H795" s="32">
        <v>7</v>
      </c>
      <c r="I795" s="32">
        <v>8</v>
      </c>
      <c r="J795" s="32">
        <v>10</v>
      </c>
      <c r="K795" s="32">
        <v>11</v>
      </c>
      <c r="L795" s="32">
        <v>13</v>
      </c>
      <c r="M795" s="32">
        <v>14</v>
      </c>
      <c r="N795" s="32">
        <v>21</v>
      </c>
      <c r="O795" s="32">
        <v>22</v>
      </c>
      <c r="P795" s="32">
        <v>23</v>
      </c>
      <c r="Q795" s="32">
        <v>25</v>
      </c>
      <c r="R795" s="33">
        <v>539529.25</v>
      </c>
      <c r="S795" s="33">
        <v>1314.06</v>
      </c>
      <c r="T795" s="33">
        <v>12.5</v>
      </c>
      <c r="U795" s="33">
        <v>5</v>
      </c>
      <c r="V795" s="33">
        <v>2.5</v>
      </c>
    </row>
    <row r="796" spans="1:22" x14ac:dyDescent="0.25">
      <c r="A796" s="34">
        <v>792</v>
      </c>
      <c r="B796" s="35">
        <v>41136</v>
      </c>
      <c r="C796" s="36">
        <v>1</v>
      </c>
      <c r="D796" s="36">
        <v>2</v>
      </c>
      <c r="E796" s="36">
        <v>3</v>
      </c>
      <c r="F796" s="36">
        <v>6</v>
      </c>
      <c r="G796" s="36">
        <v>8</v>
      </c>
      <c r="H796" s="36">
        <v>9</v>
      </c>
      <c r="I796" s="36">
        <v>10</v>
      </c>
      <c r="J796" s="36">
        <v>12</v>
      </c>
      <c r="K796" s="36">
        <v>14</v>
      </c>
      <c r="L796" s="36">
        <v>18</v>
      </c>
      <c r="M796" s="36">
        <v>19</v>
      </c>
      <c r="N796" s="36">
        <v>20</v>
      </c>
      <c r="O796" s="36">
        <v>21</v>
      </c>
      <c r="P796" s="36">
        <v>23</v>
      </c>
      <c r="Q796" s="36">
        <v>25</v>
      </c>
      <c r="R796" s="37">
        <v>197035.39</v>
      </c>
      <c r="S796" s="37">
        <v>1017.21</v>
      </c>
      <c r="T796" s="37">
        <v>12.5</v>
      </c>
      <c r="U796" s="37">
        <v>5</v>
      </c>
      <c r="V796" s="37">
        <v>2.5</v>
      </c>
    </row>
    <row r="797" spans="1:22" x14ac:dyDescent="0.25">
      <c r="A797" s="30">
        <v>793</v>
      </c>
      <c r="B797" s="31">
        <v>41138</v>
      </c>
      <c r="C797" s="32">
        <v>2</v>
      </c>
      <c r="D797" s="32">
        <v>4</v>
      </c>
      <c r="E797" s="32">
        <v>5</v>
      </c>
      <c r="F797" s="32">
        <v>7</v>
      </c>
      <c r="G797" s="32">
        <v>9</v>
      </c>
      <c r="H797" s="32">
        <v>11</v>
      </c>
      <c r="I797" s="32">
        <v>12</v>
      </c>
      <c r="J797" s="32">
        <v>14</v>
      </c>
      <c r="K797" s="32">
        <v>16</v>
      </c>
      <c r="L797" s="32">
        <v>17</v>
      </c>
      <c r="M797" s="32">
        <v>18</v>
      </c>
      <c r="N797" s="32">
        <v>20</v>
      </c>
      <c r="O797" s="32">
        <v>21</v>
      </c>
      <c r="P797" s="32">
        <v>23</v>
      </c>
      <c r="Q797" s="32">
        <v>25</v>
      </c>
      <c r="R797" s="33">
        <v>69011.789999999994</v>
      </c>
      <c r="S797" s="33">
        <v>394.42</v>
      </c>
      <c r="T797" s="33">
        <v>12.5</v>
      </c>
      <c r="U797" s="33">
        <v>5</v>
      </c>
      <c r="V797" s="33">
        <v>2.5</v>
      </c>
    </row>
    <row r="798" spans="1:22" x14ac:dyDescent="0.25">
      <c r="A798" s="34">
        <v>794</v>
      </c>
      <c r="B798" s="35">
        <v>41141</v>
      </c>
      <c r="C798" s="36">
        <v>1</v>
      </c>
      <c r="D798" s="36">
        <v>2</v>
      </c>
      <c r="E798" s="36">
        <v>3</v>
      </c>
      <c r="F798" s="36">
        <v>4</v>
      </c>
      <c r="G798" s="36">
        <v>5</v>
      </c>
      <c r="H798" s="36">
        <v>6</v>
      </c>
      <c r="I798" s="36">
        <v>8</v>
      </c>
      <c r="J798" s="36">
        <v>9</v>
      </c>
      <c r="K798" s="36">
        <v>11</v>
      </c>
      <c r="L798" s="36">
        <v>14</v>
      </c>
      <c r="M798" s="36">
        <v>15</v>
      </c>
      <c r="N798" s="36">
        <v>20</v>
      </c>
      <c r="O798" s="36">
        <v>23</v>
      </c>
      <c r="P798" s="36">
        <v>24</v>
      </c>
      <c r="Q798" s="36">
        <v>25</v>
      </c>
      <c r="R798" s="37">
        <v>1662575.93</v>
      </c>
      <c r="S798" s="37">
        <v>1482.79</v>
      </c>
      <c r="T798" s="37">
        <v>12.5</v>
      </c>
      <c r="U798" s="37">
        <v>5</v>
      </c>
      <c r="V798" s="37">
        <v>2.5</v>
      </c>
    </row>
    <row r="799" spans="1:22" x14ac:dyDescent="0.25">
      <c r="A799" s="30">
        <v>795</v>
      </c>
      <c r="B799" s="31">
        <v>41143</v>
      </c>
      <c r="C799" s="32">
        <v>1</v>
      </c>
      <c r="D799" s="32">
        <v>2</v>
      </c>
      <c r="E799" s="32">
        <v>3</v>
      </c>
      <c r="F799" s="32">
        <v>4</v>
      </c>
      <c r="G799" s="32">
        <v>6</v>
      </c>
      <c r="H799" s="32">
        <v>7</v>
      </c>
      <c r="I799" s="32">
        <v>8</v>
      </c>
      <c r="J799" s="32">
        <v>9</v>
      </c>
      <c r="K799" s="32">
        <v>10</v>
      </c>
      <c r="L799" s="32">
        <v>12</v>
      </c>
      <c r="M799" s="32">
        <v>14</v>
      </c>
      <c r="N799" s="32">
        <v>16</v>
      </c>
      <c r="O799" s="32">
        <v>21</v>
      </c>
      <c r="P799" s="32">
        <v>22</v>
      </c>
      <c r="Q799" s="32">
        <v>24</v>
      </c>
      <c r="R799" s="33">
        <v>509362.56</v>
      </c>
      <c r="S799" s="33">
        <v>1374.8</v>
      </c>
      <c r="T799" s="33">
        <v>12.5</v>
      </c>
      <c r="U799" s="33">
        <v>5</v>
      </c>
      <c r="V799" s="33">
        <v>2.5</v>
      </c>
    </row>
    <row r="800" spans="1:22" x14ac:dyDescent="0.25">
      <c r="A800" s="34">
        <v>796</v>
      </c>
      <c r="B800" s="35">
        <v>41145</v>
      </c>
      <c r="C800" s="36">
        <v>2</v>
      </c>
      <c r="D800" s="36">
        <v>3</v>
      </c>
      <c r="E800" s="36">
        <v>4</v>
      </c>
      <c r="F800" s="36">
        <v>6</v>
      </c>
      <c r="G800" s="36">
        <v>7</v>
      </c>
      <c r="H800" s="36">
        <v>8</v>
      </c>
      <c r="I800" s="36">
        <v>10</v>
      </c>
      <c r="J800" s="36">
        <v>11</v>
      </c>
      <c r="K800" s="36">
        <v>14</v>
      </c>
      <c r="L800" s="36">
        <v>16</v>
      </c>
      <c r="M800" s="36">
        <v>17</v>
      </c>
      <c r="N800" s="36">
        <v>18</v>
      </c>
      <c r="O800" s="36">
        <v>20</v>
      </c>
      <c r="P800" s="36">
        <v>21</v>
      </c>
      <c r="Q800" s="36">
        <v>24</v>
      </c>
      <c r="R800" s="37">
        <v>225065.01</v>
      </c>
      <c r="S800" s="37">
        <v>1591.97</v>
      </c>
      <c r="T800" s="37">
        <v>12.5</v>
      </c>
      <c r="U800" s="37">
        <v>5</v>
      </c>
      <c r="V800" s="37">
        <v>2.5</v>
      </c>
    </row>
    <row r="801" spans="1:22" x14ac:dyDescent="0.25">
      <c r="A801" s="30">
        <v>797</v>
      </c>
      <c r="B801" s="31">
        <v>41148</v>
      </c>
      <c r="C801" s="32">
        <v>2</v>
      </c>
      <c r="D801" s="32">
        <v>3</v>
      </c>
      <c r="E801" s="32">
        <v>5</v>
      </c>
      <c r="F801" s="32">
        <v>6</v>
      </c>
      <c r="G801" s="32">
        <v>7</v>
      </c>
      <c r="H801" s="32">
        <v>8</v>
      </c>
      <c r="I801" s="32">
        <v>11</v>
      </c>
      <c r="J801" s="32">
        <v>15</v>
      </c>
      <c r="K801" s="32">
        <v>17</v>
      </c>
      <c r="L801" s="32">
        <v>18</v>
      </c>
      <c r="M801" s="32">
        <v>19</v>
      </c>
      <c r="N801" s="32">
        <v>20</v>
      </c>
      <c r="O801" s="32">
        <v>21</v>
      </c>
      <c r="P801" s="32">
        <v>24</v>
      </c>
      <c r="Q801" s="32">
        <v>25</v>
      </c>
      <c r="R801" s="33">
        <v>803715.64</v>
      </c>
      <c r="S801" s="33">
        <v>1308.45</v>
      </c>
      <c r="T801" s="33">
        <v>12.5</v>
      </c>
      <c r="U801" s="33">
        <v>5</v>
      </c>
      <c r="V801" s="33">
        <v>2.5</v>
      </c>
    </row>
    <row r="802" spans="1:22" x14ac:dyDescent="0.25">
      <c r="A802" s="34">
        <v>798</v>
      </c>
      <c r="B802" s="35">
        <v>41150</v>
      </c>
      <c r="C802" s="36">
        <v>1</v>
      </c>
      <c r="D802" s="36">
        <v>3</v>
      </c>
      <c r="E802" s="36">
        <v>5</v>
      </c>
      <c r="F802" s="36">
        <v>6</v>
      </c>
      <c r="G802" s="36">
        <v>8</v>
      </c>
      <c r="H802" s="36">
        <v>10</v>
      </c>
      <c r="I802" s="36">
        <v>11</v>
      </c>
      <c r="J802" s="36">
        <v>13</v>
      </c>
      <c r="K802" s="36">
        <v>15</v>
      </c>
      <c r="L802" s="36">
        <v>16</v>
      </c>
      <c r="M802" s="36">
        <v>18</v>
      </c>
      <c r="N802" s="36">
        <v>19</v>
      </c>
      <c r="O802" s="36">
        <v>22</v>
      </c>
      <c r="P802" s="36">
        <v>23</v>
      </c>
      <c r="Q802" s="36">
        <v>24</v>
      </c>
      <c r="R802" s="37">
        <v>11067.52</v>
      </c>
      <c r="S802" s="37">
        <v>143.12</v>
      </c>
      <c r="T802" s="37">
        <v>12.5</v>
      </c>
      <c r="U802" s="37">
        <v>5</v>
      </c>
      <c r="V802" s="37">
        <v>2.5</v>
      </c>
    </row>
    <row r="803" spans="1:22" x14ac:dyDescent="0.25">
      <c r="A803" s="30">
        <v>799</v>
      </c>
      <c r="B803" s="31">
        <v>41152</v>
      </c>
      <c r="C803" s="32">
        <v>3</v>
      </c>
      <c r="D803" s="32">
        <v>4</v>
      </c>
      <c r="E803" s="32">
        <v>6</v>
      </c>
      <c r="F803" s="32">
        <v>8</v>
      </c>
      <c r="G803" s="32">
        <v>11</v>
      </c>
      <c r="H803" s="32">
        <v>13</v>
      </c>
      <c r="I803" s="32">
        <v>14</v>
      </c>
      <c r="J803" s="32">
        <v>15</v>
      </c>
      <c r="K803" s="32">
        <v>16</v>
      </c>
      <c r="L803" s="32">
        <v>19</v>
      </c>
      <c r="M803" s="32">
        <v>21</v>
      </c>
      <c r="N803" s="32">
        <v>22</v>
      </c>
      <c r="O803" s="32">
        <v>23</v>
      </c>
      <c r="P803" s="32">
        <v>24</v>
      </c>
      <c r="Q803" s="32">
        <v>25</v>
      </c>
      <c r="R803" s="33">
        <v>228934.58</v>
      </c>
      <c r="S803" s="33">
        <v>1441.01</v>
      </c>
      <c r="T803" s="33">
        <v>12.5</v>
      </c>
      <c r="U803" s="33">
        <v>5</v>
      </c>
      <c r="V803" s="33">
        <v>2.5</v>
      </c>
    </row>
    <row r="804" spans="1:22" x14ac:dyDescent="0.25">
      <c r="A804" s="34">
        <v>800</v>
      </c>
      <c r="B804" s="35">
        <v>41158</v>
      </c>
      <c r="C804" s="36">
        <v>3</v>
      </c>
      <c r="D804" s="36">
        <v>4</v>
      </c>
      <c r="E804" s="36">
        <v>6</v>
      </c>
      <c r="F804" s="36">
        <v>7</v>
      </c>
      <c r="G804" s="36">
        <v>8</v>
      </c>
      <c r="H804" s="36">
        <v>9</v>
      </c>
      <c r="I804" s="36">
        <v>10</v>
      </c>
      <c r="J804" s="36">
        <v>11</v>
      </c>
      <c r="K804" s="36">
        <v>12</v>
      </c>
      <c r="L804" s="36">
        <v>13</v>
      </c>
      <c r="M804" s="36">
        <v>16</v>
      </c>
      <c r="N804" s="36">
        <v>20</v>
      </c>
      <c r="O804" s="36">
        <v>21</v>
      </c>
      <c r="P804" s="36">
        <v>22</v>
      </c>
      <c r="Q804" s="36">
        <v>24</v>
      </c>
      <c r="R804" s="37">
        <v>3072441.79</v>
      </c>
      <c r="S804" s="37">
        <v>1232.29</v>
      </c>
      <c r="T804" s="37">
        <v>12.5</v>
      </c>
      <c r="U804" s="37">
        <v>5</v>
      </c>
      <c r="V804" s="37">
        <v>2.5</v>
      </c>
    </row>
    <row r="805" spans="1:22" x14ac:dyDescent="0.25">
      <c r="A805" s="30">
        <v>801</v>
      </c>
      <c r="B805" s="31">
        <v>41162</v>
      </c>
      <c r="C805" s="32">
        <v>1</v>
      </c>
      <c r="D805" s="32">
        <v>3</v>
      </c>
      <c r="E805" s="32">
        <v>4</v>
      </c>
      <c r="F805" s="32">
        <v>5</v>
      </c>
      <c r="G805" s="32">
        <v>6</v>
      </c>
      <c r="H805" s="32">
        <v>7</v>
      </c>
      <c r="I805" s="32">
        <v>10</v>
      </c>
      <c r="J805" s="32">
        <v>12</v>
      </c>
      <c r="K805" s="32">
        <v>15</v>
      </c>
      <c r="L805" s="32">
        <v>17</v>
      </c>
      <c r="M805" s="32">
        <v>18</v>
      </c>
      <c r="N805" s="32">
        <v>19</v>
      </c>
      <c r="O805" s="32">
        <v>21</v>
      </c>
      <c r="P805" s="32">
        <v>23</v>
      </c>
      <c r="Q805" s="32">
        <v>25</v>
      </c>
      <c r="R805" s="33">
        <v>379974.65</v>
      </c>
      <c r="S805" s="33">
        <v>1119.07</v>
      </c>
      <c r="T805" s="33">
        <v>12.5</v>
      </c>
      <c r="U805" s="33">
        <v>5</v>
      </c>
      <c r="V805" s="33">
        <v>2.5</v>
      </c>
    </row>
    <row r="806" spans="1:22" x14ac:dyDescent="0.25">
      <c r="A806" s="34">
        <v>802</v>
      </c>
      <c r="B806" s="35">
        <v>41164</v>
      </c>
      <c r="C806" s="36">
        <v>1</v>
      </c>
      <c r="D806" s="36">
        <v>3</v>
      </c>
      <c r="E806" s="36">
        <v>4</v>
      </c>
      <c r="F806" s="36">
        <v>5</v>
      </c>
      <c r="G806" s="36">
        <v>8</v>
      </c>
      <c r="H806" s="36">
        <v>9</v>
      </c>
      <c r="I806" s="36">
        <v>10</v>
      </c>
      <c r="J806" s="36">
        <v>12</v>
      </c>
      <c r="K806" s="36">
        <v>13</v>
      </c>
      <c r="L806" s="36">
        <v>14</v>
      </c>
      <c r="M806" s="36">
        <v>18</v>
      </c>
      <c r="N806" s="36">
        <v>20</v>
      </c>
      <c r="O806" s="36">
        <v>21</v>
      </c>
      <c r="P806" s="36">
        <v>22</v>
      </c>
      <c r="Q806" s="36">
        <v>25</v>
      </c>
      <c r="R806" s="37">
        <v>343406.91</v>
      </c>
      <c r="S806" s="37">
        <v>1364.81</v>
      </c>
      <c r="T806" s="37">
        <v>12.5</v>
      </c>
      <c r="U806" s="37">
        <v>5</v>
      </c>
      <c r="V806" s="37">
        <v>2.5</v>
      </c>
    </row>
    <row r="807" spans="1:22" x14ac:dyDescent="0.25">
      <c r="A807" s="30">
        <v>803</v>
      </c>
      <c r="B807" s="31">
        <v>41166</v>
      </c>
      <c r="C807" s="32">
        <v>1</v>
      </c>
      <c r="D807" s="32">
        <v>4</v>
      </c>
      <c r="E807" s="32">
        <v>5</v>
      </c>
      <c r="F807" s="32">
        <v>12</v>
      </c>
      <c r="G807" s="32">
        <v>14</v>
      </c>
      <c r="H807" s="32">
        <v>15</v>
      </c>
      <c r="I807" s="32">
        <v>16</v>
      </c>
      <c r="J807" s="32">
        <v>17</v>
      </c>
      <c r="K807" s="32">
        <v>18</v>
      </c>
      <c r="L807" s="32">
        <v>19</v>
      </c>
      <c r="M807" s="32">
        <v>20</v>
      </c>
      <c r="N807" s="32">
        <v>21</v>
      </c>
      <c r="O807" s="32">
        <v>23</v>
      </c>
      <c r="P807" s="32">
        <v>24</v>
      </c>
      <c r="Q807" s="32">
        <v>25</v>
      </c>
      <c r="R807" s="33">
        <v>1040835.54</v>
      </c>
      <c r="S807" s="33">
        <v>2007.88</v>
      </c>
      <c r="T807" s="33">
        <v>12.5</v>
      </c>
      <c r="U807" s="33">
        <v>5</v>
      </c>
      <c r="V807" s="33">
        <v>2.5</v>
      </c>
    </row>
    <row r="808" spans="1:22" x14ac:dyDescent="0.25">
      <c r="A808" s="34">
        <v>804</v>
      </c>
      <c r="B808" s="35">
        <v>41169</v>
      </c>
      <c r="C808" s="36">
        <v>1</v>
      </c>
      <c r="D808" s="36">
        <v>3</v>
      </c>
      <c r="E808" s="36">
        <v>4</v>
      </c>
      <c r="F808" s="36">
        <v>5</v>
      </c>
      <c r="G808" s="36">
        <v>6</v>
      </c>
      <c r="H808" s="36">
        <v>7</v>
      </c>
      <c r="I808" s="36">
        <v>8</v>
      </c>
      <c r="J808" s="36">
        <v>13</v>
      </c>
      <c r="K808" s="36">
        <v>15</v>
      </c>
      <c r="L808" s="36">
        <v>17</v>
      </c>
      <c r="M808" s="36">
        <v>18</v>
      </c>
      <c r="N808" s="36">
        <v>20</v>
      </c>
      <c r="O808" s="36">
        <v>21</v>
      </c>
      <c r="P808" s="36">
        <v>23</v>
      </c>
      <c r="Q808" s="36">
        <v>24</v>
      </c>
      <c r="R808" s="37">
        <v>749492.98</v>
      </c>
      <c r="S808" s="37">
        <v>979.04</v>
      </c>
      <c r="T808" s="37">
        <v>12.5</v>
      </c>
      <c r="U808" s="37">
        <v>5</v>
      </c>
      <c r="V808" s="37">
        <v>2.5</v>
      </c>
    </row>
    <row r="809" spans="1:22" x14ac:dyDescent="0.25">
      <c r="A809" s="30">
        <v>805</v>
      </c>
      <c r="B809" s="31">
        <v>41171</v>
      </c>
      <c r="C809" s="32">
        <v>1</v>
      </c>
      <c r="D809" s="32">
        <v>2</v>
      </c>
      <c r="E809" s="32">
        <v>4</v>
      </c>
      <c r="F809" s="32">
        <v>6</v>
      </c>
      <c r="G809" s="32">
        <v>7</v>
      </c>
      <c r="H809" s="32">
        <v>9</v>
      </c>
      <c r="I809" s="32">
        <v>11</v>
      </c>
      <c r="J809" s="32">
        <v>13</v>
      </c>
      <c r="K809" s="32">
        <v>14</v>
      </c>
      <c r="L809" s="32">
        <v>16</v>
      </c>
      <c r="M809" s="32">
        <v>17</v>
      </c>
      <c r="N809" s="32">
        <v>20</v>
      </c>
      <c r="O809" s="32">
        <v>22</v>
      </c>
      <c r="P809" s="32">
        <v>24</v>
      </c>
      <c r="Q809" s="32">
        <v>25</v>
      </c>
      <c r="R809" s="33">
        <v>73297.8</v>
      </c>
      <c r="S809" s="33">
        <v>618.45000000000005</v>
      </c>
      <c r="T809" s="33">
        <v>12.5</v>
      </c>
      <c r="U809" s="33">
        <v>5</v>
      </c>
      <c r="V809" s="33">
        <v>2.5</v>
      </c>
    </row>
    <row r="810" spans="1:22" x14ac:dyDescent="0.25">
      <c r="A810" s="34">
        <v>806</v>
      </c>
      <c r="B810" s="35">
        <v>41173</v>
      </c>
      <c r="C810" s="36">
        <v>1</v>
      </c>
      <c r="D810" s="36">
        <v>2</v>
      </c>
      <c r="E810" s="36">
        <v>3</v>
      </c>
      <c r="F810" s="36">
        <v>5</v>
      </c>
      <c r="G810" s="36">
        <v>6</v>
      </c>
      <c r="H810" s="36">
        <v>7</v>
      </c>
      <c r="I810" s="36">
        <v>8</v>
      </c>
      <c r="J810" s="36">
        <v>10</v>
      </c>
      <c r="K810" s="36">
        <v>14</v>
      </c>
      <c r="L810" s="36">
        <v>15</v>
      </c>
      <c r="M810" s="36">
        <v>16</v>
      </c>
      <c r="N810" s="36">
        <v>19</v>
      </c>
      <c r="O810" s="36">
        <v>20</v>
      </c>
      <c r="P810" s="36">
        <v>24</v>
      </c>
      <c r="Q810" s="36">
        <v>25</v>
      </c>
      <c r="R810" s="37">
        <v>436171.53</v>
      </c>
      <c r="S810" s="37">
        <v>1355.62</v>
      </c>
      <c r="T810" s="37">
        <v>12.5</v>
      </c>
      <c r="U810" s="37">
        <v>5</v>
      </c>
      <c r="V810" s="37">
        <v>2.5</v>
      </c>
    </row>
    <row r="811" spans="1:22" x14ac:dyDescent="0.25">
      <c r="A811" s="30">
        <v>807</v>
      </c>
      <c r="B811" s="31">
        <v>41176</v>
      </c>
      <c r="C811" s="32">
        <v>2</v>
      </c>
      <c r="D811" s="32">
        <v>3</v>
      </c>
      <c r="E811" s="32">
        <v>4</v>
      </c>
      <c r="F811" s="32">
        <v>5</v>
      </c>
      <c r="G811" s="32">
        <v>7</v>
      </c>
      <c r="H811" s="32">
        <v>8</v>
      </c>
      <c r="I811" s="32">
        <v>10</v>
      </c>
      <c r="J811" s="32">
        <v>11</v>
      </c>
      <c r="K811" s="32">
        <v>13</v>
      </c>
      <c r="L811" s="32">
        <v>18</v>
      </c>
      <c r="M811" s="32">
        <v>19</v>
      </c>
      <c r="N811" s="32">
        <v>21</v>
      </c>
      <c r="O811" s="32">
        <v>22</v>
      </c>
      <c r="P811" s="32">
        <v>24</v>
      </c>
      <c r="Q811" s="32">
        <v>25</v>
      </c>
      <c r="R811" s="33">
        <v>469071.25</v>
      </c>
      <c r="S811" s="33">
        <v>1075.74</v>
      </c>
      <c r="T811" s="33">
        <v>12.5</v>
      </c>
      <c r="U811" s="33">
        <v>5</v>
      </c>
      <c r="V811" s="33">
        <v>2.5</v>
      </c>
    </row>
    <row r="812" spans="1:22" x14ac:dyDescent="0.25">
      <c r="A812" s="34">
        <v>808</v>
      </c>
      <c r="B812" s="35">
        <v>41178</v>
      </c>
      <c r="C812" s="36">
        <v>4</v>
      </c>
      <c r="D812" s="36">
        <v>6</v>
      </c>
      <c r="E812" s="36">
        <v>7</v>
      </c>
      <c r="F812" s="36">
        <v>10</v>
      </c>
      <c r="G812" s="36">
        <v>11</v>
      </c>
      <c r="H812" s="36">
        <v>12</v>
      </c>
      <c r="I812" s="36">
        <v>14</v>
      </c>
      <c r="J812" s="36">
        <v>16</v>
      </c>
      <c r="K812" s="36">
        <v>17</v>
      </c>
      <c r="L812" s="36">
        <v>18</v>
      </c>
      <c r="M812" s="36">
        <v>20</v>
      </c>
      <c r="N812" s="36">
        <v>21</v>
      </c>
      <c r="O812" s="36">
        <v>22</v>
      </c>
      <c r="P812" s="36">
        <v>24</v>
      </c>
      <c r="Q812" s="36">
        <v>25</v>
      </c>
      <c r="R812" s="37">
        <v>763613.67</v>
      </c>
      <c r="S812" s="37">
        <v>1151.76</v>
      </c>
      <c r="T812" s="37">
        <v>12.5</v>
      </c>
      <c r="U812" s="37">
        <v>5</v>
      </c>
      <c r="V812" s="37">
        <v>2.5</v>
      </c>
    </row>
    <row r="813" spans="1:22" x14ac:dyDescent="0.25">
      <c r="A813" s="30">
        <v>809</v>
      </c>
      <c r="B813" s="31">
        <v>41180</v>
      </c>
      <c r="C813" s="32">
        <v>1</v>
      </c>
      <c r="D813" s="32">
        <v>2</v>
      </c>
      <c r="E813" s="32">
        <v>4</v>
      </c>
      <c r="F813" s="32">
        <v>5</v>
      </c>
      <c r="G813" s="32">
        <v>7</v>
      </c>
      <c r="H813" s="32">
        <v>9</v>
      </c>
      <c r="I813" s="32">
        <v>13</v>
      </c>
      <c r="J813" s="32">
        <v>16</v>
      </c>
      <c r="K813" s="32">
        <v>18</v>
      </c>
      <c r="L813" s="32">
        <v>19</v>
      </c>
      <c r="M813" s="32">
        <v>21</v>
      </c>
      <c r="N813" s="32">
        <v>22</v>
      </c>
      <c r="O813" s="32">
        <v>23</v>
      </c>
      <c r="P813" s="32">
        <v>24</v>
      </c>
      <c r="Q813" s="32">
        <v>25</v>
      </c>
      <c r="R813" s="33">
        <v>397402.39</v>
      </c>
      <c r="S813" s="33">
        <v>1351.5</v>
      </c>
      <c r="T813" s="33">
        <v>12.5</v>
      </c>
      <c r="U813" s="33">
        <v>5</v>
      </c>
      <c r="V813" s="33">
        <v>2.5</v>
      </c>
    </row>
    <row r="814" spans="1:22" x14ac:dyDescent="0.25">
      <c r="A814" s="34">
        <v>810</v>
      </c>
      <c r="B814" s="35">
        <v>41183</v>
      </c>
      <c r="C814" s="36">
        <v>1</v>
      </c>
      <c r="D814" s="36">
        <v>3</v>
      </c>
      <c r="E814" s="36">
        <v>6</v>
      </c>
      <c r="F814" s="36">
        <v>7</v>
      </c>
      <c r="G814" s="36">
        <v>9</v>
      </c>
      <c r="H814" s="36">
        <v>11</v>
      </c>
      <c r="I814" s="36">
        <v>12</v>
      </c>
      <c r="J814" s="36">
        <v>15</v>
      </c>
      <c r="K814" s="36">
        <v>16</v>
      </c>
      <c r="L814" s="36">
        <v>17</v>
      </c>
      <c r="M814" s="36">
        <v>18</v>
      </c>
      <c r="N814" s="36">
        <v>21</v>
      </c>
      <c r="O814" s="36">
        <v>22</v>
      </c>
      <c r="P814" s="36">
        <v>23</v>
      </c>
      <c r="Q814" s="36">
        <v>24</v>
      </c>
      <c r="R814" s="37">
        <v>504877.83</v>
      </c>
      <c r="S814" s="37">
        <v>1627.8</v>
      </c>
      <c r="T814" s="37">
        <v>12.5</v>
      </c>
      <c r="U814" s="37">
        <v>5</v>
      </c>
      <c r="V814" s="37">
        <v>2.5</v>
      </c>
    </row>
    <row r="815" spans="1:22" x14ac:dyDescent="0.25">
      <c r="A815" s="30">
        <v>811</v>
      </c>
      <c r="B815" s="31">
        <v>41185</v>
      </c>
      <c r="C815" s="32">
        <v>1</v>
      </c>
      <c r="D815" s="32">
        <v>2</v>
      </c>
      <c r="E815" s="32">
        <v>3</v>
      </c>
      <c r="F815" s="32">
        <v>4</v>
      </c>
      <c r="G815" s="32">
        <v>5</v>
      </c>
      <c r="H815" s="32">
        <v>6</v>
      </c>
      <c r="I815" s="32">
        <v>7</v>
      </c>
      <c r="J815" s="32">
        <v>9</v>
      </c>
      <c r="K815" s="32">
        <v>10</v>
      </c>
      <c r="L815" s="32">
        <v>12</v>
      </c>
      <c r="M815" s="32">
        <v>14</v>
      </c>
      <c r="N815" s="32">
        <v>17</v>
      </c>
      <c r="O815" s="32">
        <v>19</v>
      </c>
      <c r="P815" s="32">
        <v>20</v>
      </c>
      <c r="Q815" s="32">
        <v>22</v>
      </c>
      <c r="R815" s="33">
        <v>257846.23</v>
      </c>
      <c r="S815" s="33">
        <v>1011.95</v>
      </c>
      <c r="T815" s="33">
        <v>12.5</v>
      </c>
      <c r="U815" s="33">
        <v>5</v>
      </c>
      <c r="V815" s="33">
        <v>2.5</v>
      </c>
    </row>
    <row r="816" spans="1:22" x14ac:dyDescent="0.25">
      <c r="A816" s="34">
        <v>812</v>
      </c>
      <c r="B816" s="35">
        <v>41187</v>
      </c>
      <c r="C816" s="36">
        <v>1</v>
      </c>
      <c r="D816" s="36">
        <v>3</v>
      </c>
      <c r="E816" s="36">
        <v>5</v>
      </c>
      <c r="F816" s="36">
        <v>7</v>
      </c>
      <c r="G816" s="36">
        <v>8</v>
      </c>
      <c r="H816" s="36">
        <v>11</v>
      </c>
      <c r="I816" s="36">
        <v>14</v>
      </c>
      <c r="J816" s="36">
        <v>17</v>
      </c>
      <c r="K816" s="36">
        <v>18</v>
      </c>
      <c r="L816" s="36">
        <v>19</v>
      </c>
      <c r="M816" s="36">
        <v>20</v>
      </c>
      <c r="N816" s="36">
        <v>21</v>
      </c>
      <c r="O816" s="36">
        <v>23</v>
      </c>
      <c r="P816" s="36">
        <v>24</v>
      </c>
      <c r="Q816" s="36">
        <v>25</v>
      </c>
      <c r="R816" s="37">
        <v>0</v>
      </c>
      <c r="S816" s="37">
        <v>923.08</v>
      </c>
      <c r="T816" s="37">
        <v>12.5</v>
      </c>
      <c r="U816" s="37">
        <v>5</v>
      </c>
      <c r="V816" s="37">
        <v>2.5</v>
      </c>
    </row>
    <row r="817" spans="1:22" x14ac:dyDescent="0.25">
      <c r="A817" s="30">
        <v>813</v>
      </c>
      <c r="B817" s="31">
        <v>41190</v>
      </c>
      <c r="C817" s="32">
        <v>1</v>
      </c>
      <c r="D817" s="32">
        <v>3</v>
      </c>
      <c r="E817" s="32">
        <v>4</v>
      </c>
      <c r="F817" s="32">
        <v>5</v>
      </c>
      <c r="G817" s="32">
        <v>6</v>
      </c>
      <c r="H817" s="32">
        <v>7</v>
      </c>
      <c r="I817" s="32">
        <v>8</v>
      </c>
      <c r="J817" s="32">
        <v>10</v>
      </c>
      <c r="K817" s="32">
        <v>12</v>
      </c>
      <c r="L817" s="32">
        <v>16</v>
      </c>
      <c r="M817" s="32">
        <v>19</v>
      </c>
      <c r="N817" s="32">
        <v>21</v>
      </c>
      <c r="O817" s="32">
        <v>23</v>
      </c>
      <c r="P817" s="32">
        <v>24</v>
      </c>
      <c r="Q817" s="32">
        <v>25</v>
      </c>
      <c r="R817" s="33">
        <v>558823.21</v>
      </c>
      <c r="S817" s="33">
        <v>1385.52</v>
      </c>
      <c r="T817" s="33">
        <v>12.5</v>
      </c>
      <c r="U817" s="33">
        <v>5</v>
      </c>
      <c r="V817" s="33">
        <v>2.5</v>
      </c>
    </row>
    <row r="818" spans="1:22" x14ac:dyDescent="0.25">
      <c r="A818" s="34">
        <v>814</v>
      </c>
      <c r="B818" s="35">
        <v>41192</v>
      </c>
      <c r="C818" s="36">
        <v>3</v>
      </c>
      <c r="D818" s="36">
        <v>4</v>
      </c>
      <c r="E818" s="36">
        <v>8</v>
      </c>
      <c r="F818" s="36">
        <v>10</v>
      </c>
      <c r="G818" s="36">
        <v>11</v>
      </c>
      <c r="H818" s="36">
        <v>12</v>
      </c>
      <c r="I818" s="36">
        <v>13</v>
      </c>
      <c r="J818" s="36">
        <v>14</v>
      </c>
      <c r="K818" s="36">
        <v>17</v>
      </c>
      <c r="L818" s="36">
        <v>19</v>
      </c>
      <c r="M818" s="36">
        <v>20</v>
      </c>
      <c r="N818" s="36">
        <v>21</v>
      </c>
      <c r="O818" s="36">
        <v>22</v>
      </c>
      <c r="P818" s="36">
        <v>23</v>
      </c>
      <c r="Q818" s="36">
        <v>24</v>
      </c>
      <c r="R818" s="37">
        <v>334305.28000000003</v>
      </c>
      <c r="S818" s="37">
        <v>979.64</v>
      </c>
      <c r="T818" s="37">
        <v>12.5</v>
      </c>
      <c r="U818" s="37">
        <v>5</v>
      </c>
      <c r="V818" s="37">
        <v>2.5</v>
      </c>
    </row>
    <row r="819" spans="1:22" x14ac:dyDescent="0.25">
      <c r="A819" s="30">
        <v>815</v>
      </c>
      <c r="B819" s="31">
        <v>41195</v>
      </c>
      <c r="C819" s="32">
        <v>6</v>
      </c>
      <c r="D819" s="32">
        <v>7</v>
      </c>
      <c r="E819" s="32">
        <v>8</v>
      </c>
      <c r="F819" s="32">
        <v>10</v>
      </c>
      <c r="G819" s="32">
        <v>11</v>
      </c>
      <c r="H819" s="32">
        <v>14</v>
      </c>
      <c r="I819" s="32">
        <v>15</v>
      </c>
      <c r="J819" s="32">
        <v>17</v>
      </c>
      <c r="K819" s="32">
        <v>18</v>
      </c>
      <c r="L819" s="32">
        <v>20</v>
      </c>
      <c r="M819" s="32">
        <v>21</v>
      </c>
      <c r="N819" s="32">
        <v>22</v>
      </c>
      <c r="O819" s="32">
        <v>23</v>
      </c>
      <c r="P819" s="32">
        <v>24</v>
      </c>
      <c r="Q819" s="32">
        <v>25</v>
      </c>
      <c r="R819" s="33">
        <v>372368.06</v>
      </c>
      <c r="S819" s="33">
        <v>1340.06</v>
      </c>
      <c r="T819" s="33">
        <v>12.5</v>
      </c>
      <c r="U819" s="33">
        <v>5</v>
      </c>
      <c r="V819" s="33">
        <v>2.5</v>
      </c>
    </row>
    <row r="820" spans="1:22" x14ac:dyDescent="0.25">
      <c r="A820" s="34">
        <v>816</v>
      </c>
      <c r="B820" s="35">
        <v>41197</v>
      </c>
      <c r="C820" s="36">
        <v>2</v>
      </c>
      <c r="D820" s="36">
        <v>3</v>
      </c>
      <c r="E820" s="36">
        <v>5</v>
      </c>
      <c r="F820" s="36">
        <v>8</v>
      </c>
      <c r="G820" s="36">
        <v>9</v>
      </c>
      <c r="H820" s="36">
        <v>10</v>
      </c>
      <c r="I820" s="36">
        <v>11</v>
      </c>
      <c r="J820" s="36">
        <v>12</v>
      </c>
      <c r="K820" s="36">
        <v>13</v>
      </c>
      <c r="L820" s="36">
        <v>15</v>
      </c>
      <c r="M820" s="36">
        <v>16</v>
      </c>
      <c r="N820" s="36">
        <v>17</v>
      </c>
      <c r="O820" s="36">
        <v>19</v>
      </c>
      <c r="P820" s="36">
        <v>23</v>
      </c>
      <c r="Q820" s="36">
        <v>25</v>
      </c>
      <c r="R820" s="37">
        <v>134514.23000000001</v>
      </c>
      <c r="S820" s="37">
        <v>640.69000000000005</v>
      </c>
      <c r="T820" s="37">
        <v>12.5</v>
      </c>
      <c r="U820" s="37">
        <v>5</v>
      </c>
      <c r="V820" s="37">
        <v>2.5</v>
      </c>
    </row>
    <row r="821" spans="1:22" x14ac:dyDescent="0.25">
      <c r="A821" s="30">
        <v>817</v>
      </c>
      <c r="B821" s="31">
        <v>41199</v>
      </c>
      <c r="C821" s="32">
        <v>1</v>
      </c>
      <c r="D821" s="32">
        <v>2</v>
      </c>
      <c r="E821" s="32">
        <v>3</v>
      </c>
      <c r="F821" s="32">
        <v>4</v>
      </c>
      <c r="G821" s="32">
        <v>5</v>
      </c>
      <c r="H821" s="32">
        <v>8</v>
      </c>
      <c r="I821" s="32">
        <v>10</v>
      </c>
      <c r="J821" s="32">
        <v>11</v>
      </c>
      <c r="K821" s="32">
        <v>12</v>
      </c>
      <c r="L821" s="32">
        <v>17</v>
      </c>
      <c r="M821" s="32">
        <v>18</v>
      </c>
      <c r="N821" s="32">
        <v>20</v>
      </c>
      <c r="O821" s="32">
        <v>23</v>
      </c>
      <c r="P821" s="32">
        <v>24</v>
      </c>
      <c r="Q821" s="32">
        <v>25</v>
      </c>
      <c r="R821" s="33">
        <v>722468.13</v>
      </c>
      <c r="S821" s="33">
        <v>1041.2</v>
      </c>
      <c r="T821" s="33">
        <v>12.5</v>
      </c>
      <c r="U821" s="33">
        <v>5</v>
      </c>
      <c r="V821" s="33">
        <v>2.5</v>
      </c>
    </row>
    <row r="822" spans="1:22" x14ac:dyDescent="0.25">
      <c r="A822" s="34">
        <v>818</v>
      </c>
      <c r="B822" s="35">
        <v>41201</v>
      </c>
      <c r="C822" s="36">
        <v>4</v>
      </c>
      <c r="D822" s="36">
        <v>5</v>
      </c>
      <c r="E822" s="36">
        <v>6</v>
      </c>
      <c r="F822" s="36">
        <v>8</v>
      </c>
      <c r="G822" s="36">
        <v>10</v>
      </c>
      <c r="H822" s="36">
        <v>11</v>
      </c>
      <c r="I822" s="36">
        <v>13</v>
      </c>
      <c r="J822" s="36">
        <v>14</v>
      </c>
      <c r="K822" s="36">
        <v>16</v>
      </c>
      <c r="L822" s="36">
        <v>19</v>
      </c>
      <c r="M822" s="36">
        <v>20</v>
      </c>
      <c r="N822" s="36">
        <v>22</v>
      </c>
      <c r="O822" s="36">
        <v>23</v>
      </c>
      <c r="P822" s="36">
        <v>24</v>
      </c>
      <c r="Q822" s="36">
        <v>25</v>
      </c>
      <c r="R822" s="37">
        <v>1489921.97</v>
      </c>
      <c r="S822" s="37">
        <v>1049.53</v>
      </c>
      <c r="T822" s="37">
        <v>12.5</v>
      </c>
      <c r="U822" s="37">
        <v>5</v>
      </c>
      <c r="V822" s="37">
        <v>2.5</v>
      </c>
    </row>
    <row r="823" spans="1:22" x14ac:dyDescent="0.25">
      <c r="A823" s="30">
        <v>819</v>
      </c>
      <c r="B823" s="31">
        <v>41204</v>
      </c>
      <c r="C823" s="32">
        <v>3</v>
      </c>
      <c r="D823" s="32">
        <v>4</v>
      </c>
      <c r="E823" s="32">
        <v>5</v>
      </c>
      <c r="F823" s="32">
        <v>6</v>
      </c>
      <c r="G823" s="32">
        <v>7</v>
      </c>
      <c r="H823" s="32">
        <v>8</v>
      </c>
      <c r="I823" s="32">
        <v>9</v>
      </c>
      <c r="J823" s="32">
        <v>10</v>
      </c>
      <c r="K823" s="32">
        <v>11</v>
      </c>
      <c r="L823" s="32">
        <v>12</v>
      </c>
      <c r="M823" s="32">
        <v>18</v>
      </c>
      <c r="N823" s="32">
        <v>19</v>
      </c>
      <c r="O823" s="32">
        <v>20</v>
      </c>
      <c r="P823" s="32">
        <v>21</v>
      </c>
      <c r="Q823" s="32">
        <v>22</v>
      </c>
      <c r="R823" s="33">
        <v>48367.86</v>
      </c>
      <c r="S823" s="33">
        <v>707.37</v>
      </c>
      <c r="T823" s="33">
        <v>12.5</v>
      </c>
      <c r="U823" s="33">
        <v>5</v>
      </c>
      <c r="V823" s="33">
        <v>2.5</v>
      </c>
    </row>
    <row r="824" spans="1:22" x14ac:dyDescent="0.25">
      <c r="A824" s="34">
        <v>820</v>
      </c>
      <c r="B824" s="35">
        <v>41206</v>
      </c>
      <c r="C824" s="36">
        <v>1</v>
      </c>
      <c r="D824" s="36">
        <v>2</v>
      </c>
      <c r="E824" s="36">
        <v>3</v>
      </c>
      <c r="F824" s="36">
        <v>5</v>
      </c>
      <c r="G824" s="36">
        <v>6</v>
      </c>
      <c r="H824" s="36">
        <v>7</v>
      </c>
      <c r="I824" s="36">
        <v>8</v>
      </c>
      <c r="J824" s="36">
        <v>9</v>
      </c>
      <c r="K824" s="36">
        <v>10</v>
      </c>
      <c r="L824" s="36">
        <v>13</v>
      </c>
      <c r="M824" s="36">
        <v>15</v>
      </c>
      <c r="N824" s="36">
        <v>16</v>
      </c>
      <c r="O824" s="36">
        <v>22</v>
      </c>
      <c r="P824" s="36">
        <v>23</v>
      </c>
      <c r="Q824" s="36">
        <v>24</v>
      </c>
      <c r="R824" s="37">
        <v>740274.96</v>
      </c>
      <c r="S824" s="37">
        <v>1355.81</v>
      </c>
      <c r="T824" s="37">
        <v>12.5</v>
      </c>
      <c r="U824" s="37">
        <v>5</v>
      </c>
      <c r="V824" s="37">
        <v>2.5</v>
      </c>
    </row>
    <row r="825" spans="1:22" x14ac:dyDescent="0.25">
      <c r="A825" s="30">
        <v>821</v>
      </c>
      <c r="B825" s="31">
        <v>41208</v>
      </c>
      <c r="C825" s="32">
        <v>3</v>
      </c>
      <c r="D825" s="32">
        <v>4</v>
      </c>
      <c r="E825" s="32">
        <v>5</v>
      </c>
      <c r="F825" s="32">
        <v>7</v>
      </c>
      <c r="G825" s="32">
        <v>9</v>
      </c>
      <c r="H825" s="32">
        <v>10</v>
      </c>
      <c r="I825" s="32">
        <v>11</v>
      </c>
      <c r="J825" s="32">
        <v>12</v>
      </c>
      <c r="K825" s="32">
        <v>14</v>
      </c>
      <c r="L825" s="32">
        <v>16</v>
      </c>
      <c r="M825" s="32">
        <v>17</v>
      </c>
      <c r="N825" s="32">
        <v>21</v>
      </c>
      <c r="O825" s="32">
        <v>23</v>
      </c>
      <c r="P825" s="32">
        <v>24</v>
      </c>
      <c r="Q825" s="32">
        <v>25</v>
      </c>
      <c r="R825" s="33">
        <v>708314.66</v>
      </c>
      <c r="S825" s="33">
        <v>1075.46</v>
      </c>
      <c r="T825" s="33">
        <v>12.5</v>
      </c>
      <c r="U825" s="33">
        <v>5</v>
      </c>
      <c r="V825" s="33">
        <v>2.5</v>
      </c>
    </row>
    <row r="826" spans="1:22" x14ac:dyDescent="0.25">
      <c r="A826" s="34">
        <v>822</v>
      </c>
      <c r="B826" s="35">
        <v>41211</v>
      </c>
      <c r="C826" s="36">
        <v>2</v>
      </c>
      <c r="D826" s="36">
        <v>3</v>
      </c>
      <c r="E826" s="36">
        <v>5</v>
      </c>
      <c r="F826" s="36">
        <v>11</v>
      </c>
      <c r="G826" s="36">
        <v>12</v>
      </c>
      <c r="H826" s="36">
        <v>14</v>
      </c>
      <c r="I826" s="36">
        <v>15</v>
      </c>
      <c r="J826" s="36">
        <v>16</v>
      </c>
      <c r="K826" s="36">
        <v>17</v>
      </c>
      <c r="L826" s="36">
        <v>18</v>
      </c>
      <c r="M826" s="36">
        <v>19</v>
      </c>
      <c r="N826" s="36">
        <v>21</v>
      </c>
      <c r="O826" s="36">
        <v>22</v>
      </c>
      <c r="P826" s="36">
        <v>23</v>
      </c>
      <c r="Q826" s="36">
        <v>24</v>
      </c>
      <c r="R826" s="37">
        <v>1824731.69</v>
      </c>
      <c r="S826" s="37">
        <v>1896.81</v>
      </c>
      <c r="T826" s="37">
        <v>12.5</v>
      </c>
      <c r="U826" s="37">
        <v>5</v>
      </c>
      <c r="V826" s="37">
        <v>2.5</v>
      </c>
    </row>
    <row r="827" spans="1:22" x14ac:dyDescent="0.25">
      <c r="A827" s="30">
        <v>823</v>
      </c>
      <c r="B827" s="31">
        <v>41213</v>
      </c>
      <c r="C827" s="32">
        <v>1</v>
      </c>
      <c r="D827" s="32">
        <v>2</v>
      </c>
      <c r="E827" s="32">
        <v>4</v>
      </c>
      <c r="F827" s="32">
        <v>5</v>
      </c>
      <c r="G827" s="32">
        <v>9</v>
      </c>
      <c r="H827" s="32">
        <v>11</v>
      </c>
      <c r="I827" s="32">
        <v>12</v>
      </c>
      <c r="J827" s="32">
        <v>13</v>
      </c>
      <c r="K827" s="32">
        <v>14</v>
      </c>
      <c r="L827" s="32">
        <v>16</v>
      </c>
      <c r="M827" s="32">
        <v>19</v>
      </c>
      <c r="N827" s="32">
        <v>20</v>
      </c>
      <c r="O827" s="32">
        <v>22</v>
      </c>
      <c r="P827" s="32">
        <v>24</v>
      </c>
      <c r="Q827" s="32">
        <v>25</v>
      </c>
      <c r="R827" s="33">
        <v>369543.37</v>
      </c>
      <c r="S827" s="33">
        <v>1624.36</v>
      </c>
      <c r="T827" s="33">
        <v>12.5</v>
      </c>
      <c r="U827" s="33">
        <v>5</v>
      </c>
      <c r="V827" s="33">
        <v>2.5</v>
      </c>
    </row>
    <row r="828" spans="1:22" x14ac:dyDescent="0.25">
      <c r="A828" s="34">
        <v>824</v>
      </c>
      <c r="B828" s="35">
        <v>41216</v>
      </c>
      <c r="C828" s="36">
        <v>2</v>
      </c>
      <c r="D828" s="36">
        <v>3</v>
      </c>
      <c r="E828" s="36">
        <v>4</v>
      </c>
      <c r="F828" s="36">
        <v>7</v>
      </c>
      <c r="G828" s="36">
        <v>11</v>
      </c>
      <c r="H828" s="36">
        <v>12</v>
      </c>
      <c r="I828" s="36">
        <v>13</v>
      </c>
      <c r="J828" s="36">
        <v>14</v>
      </c>
      <c r="K828" s="36">
        <v>15</v>
      </c>
      <c r="L828" s="36">
        <v>19</v>
      </c>
      <c r="M828" s="36">
        <v>20</v>
      </c>
      <c r="N828" s="36">
        <v>21</v>
      </c>
      <c r="O828" s="36">
        <v>22</v>
      </c>
      <c r="P828" s="36">
        <v>24</v>
      </c>
      <c r="Q828" s="36">
        <v>25</v>
      </c>
      <c r="R828" s="37">
        <v>411569.27</v>
      </c>
      <c r="S828" s="37">
        <v>1458.94</v>
      </c>
      <c r="T828" s="37">
        <v>12.5</v>
      </c>
      <c r="U828" s="37">
        <v>5</v>
      </c>
      <c r="V828" s="37">
        <v>2.5</v>
      </c>
    </row>
    <row r="829" spans="1:22" x14ac:dyDescent="0.25">
      <c r="A829" s="30">
        <v>825</v>
      </c>
      <c r="B829" s="31">
        <v>41218</v>
      </c>
      <c r="C829" s="32">
        <v>1</v>
      </c>
      <c r="D829" s="32">
        <v>6</v>
      </c>
      <c r="E829" s="32">
        <v>7</v>
      </c>
      <c r="F829" s="32">
        <v>8</v>
      </c>
      <c r="G829" s="32">
        <v>9</v>
      </c>
      <c r="H829" s="32">
        <v>10</v>
      </c>
      <c r="I829" s="32">
        <v>11</v>
      </c>
      <c r="J829" s="32">
        <v>13</v>
      </c>
      <c r="K829" s="32">
        <v>14</v>
      </c>
      <c r="L829" s="32">
        <v>15</v>
      </c>
      <c r="M829" s="32">
        <v>17</v>
      </c>
      <c r="N829" s="32">
        <v>19</v>
      </c>
      <c r="O829" s="32">
        <v>22</v>
      </c>
      <c r="P829" s="32">
        <v>23</v>
      </c>
      <c r="Q829" s="32">
        <v>25</v>
      </c>
      <c r="R829" s="33">
        <v>0</v>
      </c>
      <c r="S829" s="33">
        <v>1224.72</v>
      </c>
      <c r="T829" s="33">
        <v>12.5</v>
      </c>
      <c r="U829" s="33">
        <v>5</v>
      </c>
      <c r="V829" s="33">
        <v>2.5</v>
      </c>
    </row>
    <row r="830" spans="1:22" x14ac:dyDescent="0.25">
      <c r="A830" s="34">
        <v>826</v>
      </c>
      <c r="B830" s="35">
        <v>41220</v>
      </c>
      <c r="C830" s="36">
        <v>3</v>
      </c>
      <c r="D830" s="36">
        <v>5</v>
      </c>
      <c r="E830" s="36">
        <v>6</v>
      </c>
      <c r="F830" s="36">
        <v>12</v>
      </c>
      <c r="G830" s="36">
        <v>13</v>
      </c>
      <c r="H830" s="36">
        <v>14</v>
      </c>
      <c r="I830" s="36">
        <v>15</v>
      </c>
      <c r="J830" s="36">
        <v>16</v>
      </c>
      <c r="K830" s="36">
        <v>17</v>
      </c>
      <c r="L830" s="36">
        <v>18</v>
      </c>
      <c r="M830" s="36">
        <v>19</v>
      </c>
      <c r="N830" s="36">
        <v>20</v>
      </c>
      <c r="O830" s="36">
        <v>21</v>
      </c>
      <c r="P830" s="36">
        <v>23</v>
      </c>
      <c r="Q830" s="36">
        <v>24</v>
      </c>
      <c r="R830" s="37">
        <v>1681109.32</v>
      </c>
      <c r="S830" s="37">
        <v>1382.32</v>
      </c>
      <c r="T830" s="37">
        <v>12.5</v>
      </c>
      <c r="U830" s="37">
        <v>5</v>
      </c>
      <c r="V830" s="37">
        <v>2.5</v>
      </c>
    </row>
    <row r="831" spans="1:22" x14ac:dyDescent="0.25">
      <c r="A831" s="30">
        <v>827</v>
      </c>
      <c r="B831" s="31">
        <v>41222</v>
      </c>
      <c r="C831" s="32">
        <v>1</v>
      </c>
      <c r="D831" s="32">
        <v>2</v>
      </c>
      <c r="E831" s="32">
        <v>4</v>
      </c>
      <c r="F831" s="32">
        <v>5</v>
      </c>
      <c r="G831" s="32">
        <v>7</v>
      </c>
      <c r="H831" s="32">
        <v>9</v>
      </c>
      <c r="I831" s="32">
        <v>10</v>
      </c>
      <c r="J831" s="32">
        <v>12</v>
      </c>
      <c r="K831" s="32">
        <v>13</v>
      </c>
      <c r="L831" s="32">
        <v>14</v>
      </c>
      <c r="M831" s="32">
        <v>16</v>
      </c>
      <c r="N831" s="32">
        <v>17</v>
      </c>
      <c r="O831" s="32">
        <v>21</v>
      </c>
      <c r="P831" s="32">
        <v>22</v>
      </c>
      <c r="Q831" s="32">
        <v>24</v>
      </c>
      <c r="R831" s="33">
        <v>414388.43</v>
      </c>
      <c r="S831" s="33">
        <v>972.75</v>
      </c>
      <c r="T831" s="33">
        <v>12.5</v>
      </c>
      <c r="U831" s="33">
        <v>5</v>
      </c>
      <c r="V831" s="33">
        <v>2.5</v>
      </c>
    </row>
    <row r="832" spans="1:22" x14ac:dyDescent="0.25">
      <c r="A832" s="34">
        <v>828</v>
      </c>
      <c r="B832" s="35">
        <v>41225</v>
      </c>
      <c r="C832" s="36">
        <v>1</v>
      </c>
      <c r="D832" s="36">
        <v>6</v>
      </c>
      <c r="E832" s="36">
        <v>7</v>
      </c>
      <c r="F832" s="36">
        <v>8</v>
      </c>
      <c r="G832" s="36">
        <v>9</v>
      </c>
      <c r="H832" s="36">
        <v>12</v>
      </c>
      <c r="I832" s="36">
        <v>14</v>
      </c>
      <c r="J832" s="36">
        <v>15</v>
      </c>
      <c r="K832" s="36">
        <v>17</v>
      </c>
      <c r="L832" s="36">
        <v>19</v>
      </c>
      <c r="M832" s="36">
        <v>20</v>
      </c>
      <c r="N832" s="36">
        <v>22</v>
      </c>
      <c r="O832" s="36">
        <v>23</v>
      </c>
      <c r="P832" s="36">
        <v>24</v>
      </c>
      <c r="Q832" s="36">
        <v>25</v>
      </c>
      <c r="R832" s="37">
        <v>1777058.21</v>
      </c>
      <c r="S832" s="37">
        <v>1283.54</v>
      </c>
      <c r="T832" s="37">
        <v>12.5</v>
      </c>
      <c r="U832" s="37">
        <v>5</v>
      </c>
      <c r="V832" s="37">
        <v>2.5</v>
      </c>
    </row>
    <row r="833" spans="1:22" x14ac:dyDescent="0.25">
      <c r="A833" s="30">
        <v>829</v>
      </c>
      <c r="B833" s="31">
        <v>41227</v>
      </c>
      <c r="C833" s="32">
        <v>2</v>
      </c>
      <c r="D833" s="32">
        <v>5</v>
      </c>
      <c r="E833" s="32">
        <v>7</v>
      </c>
      <c r="F833" s="32">
        <v>8</v>
      </c>
      <c r="G833" s="32">
        <v>9</v>
      </c>
      <c r="H833" s="32">
        <v>11</v>
      </c>
      <c r="I833" s="32">
        <v>13</v>
      </c>
      <c r="J833" s="32">
        <v>14</v>
      </c>
      <c r="K833" s="32">
        <v>16</v>
      </c>
      <c r="L833" s="32">
        <v>17</v>
      </c>
      <c r="M833" s="32">
        <v>18</v>
      </c>
      <c r="N833" s="32">
        <v>22</v>
      </c>
      <c r="O833" s="32">
        <v>23</v>
      </c>
      <c r="P833" s="32">
        <v>24</v>
      </c>
      <c r="Q833" s="32">
        <v>25</v>
      </c>
      <c r="R833" s="33">
        <v>142130.62</v>
      </c>
      <c r="S833" s="33">
        <v>920.1</v>
      </c>
      <c r="T833" s="33">
        <v>12.5</v>
      </c>
      <c r="U833" s="33">
        <v>5</v>
      </c>
      <c r="V833" s="33">
        <v>2.5</v>
      </c>
    </row>
    <row r="834" spans="1:22" x14ac:dyDescent="0.25">
      <c r="A834" s="34">
        <v>830</v>
      </c>
      <c r="B834" s="35">
        <v>41229</v>
      </c>
      <c r="C834" s="36">
        <v>1</v>
      </c>
      <c r="D834" s="36">
        <v>4</v>
      </c>
      <c r="E834" s="36">
        <v>6</v>
      </c>
      <c r="F834" s="36">
        <v>9</v>
      </c>
      <c r="G834" s="36">
        <v>10</v>
      </c>
      <c r="H834" s="36">
        <v>11</v>
      </c>
      <c r="I834" s="36">
        <v>12</v>
      </c>
      <c r="J834" s="36">
        <v>13</v>
      </c>
      <c r="K834" s="36">
        <v>14</v>
      </c>
      <c r="L834" s="36">
        <v>16</v>
      </c>
      <c r="M834" s="36">
        <v>17</v>
      </c>
      <c r="N834" s="36">
        <v>19</v>
      </c>
      <c r="O834" s="36">
        <v>21</v>
      </c>
      <c r="P834" s="36">
        <v>23</v>
      </c>
      <c r="Q834" s="36">
        <v>24</v>
      </c>
      <c r="R834" s="37">
        <v>635039.66</v>
      </c>
      <c r="S834" s="37">
        <v>1045.46</v>
      </c>
      <c r="T834" s="37">
        <v>12.5</v>
      </c>
      <c r="U834" s="37">
        <v>5</v>
      </c>
      <c r="V834" s="37">
        <v>2.5</v>
      </c>
    </row>
    <row r="835" spans="1:22" x14ac:dyDescent="0.25">
      <c r="A835" s="30">
        <v>831</v>
      </c>
      <c r="B835" s="31">
        <v>41232</v>
      </c>
      <c r="C835" s="32">
        <v>1</v>
      </c>
      <c r="D835" s="32">
        <v>2</v>
      </c>
      <c r="E835" s="32">
        <v>3</v>
      </c>
      <c r="F835" s="32">
        <v>5</v>
      </c>
      <c r="G835" s="32">
        <v>9</v>
      </c>
      <c r="H835" s="32">
        <v>10</v>
      </c>
      <c r="I835" s="32">
        <v>11</v>
      </c>
      <c r="J835" s="32">
        <v>12</v>
      </c>
      <c r="K835" s="32">
        <v>14</v>
      </c>
      <c r="L835" s="32">
        <v>16</v>
      </c>
      <c r="M835" s="32">
        <v>17</v>
      </c>
      <c r="N835" s="32">
        <v>18</v>
      </c>
      <c r="O835" s="32">
        <v>20</v>
      </c>
      <c r="P835" s="32">
        <v>21</v>
      </c>
      <c r="Q835" s="32">
        <v>22</v>
      </c>
      <c r="R835" s="33">
        <v>361257.3</v>
      </c>
      <c r="S835" s="33">
        <v>1462.58</v>
      </c>
      <c r="T835" s="33">
        <v>12.5</v>
      </c>
      <c r="U835" s="33">
        <v>5</v>
      </c>
      <c r="V835" s="33">
        <v>2.5</v>
      </c>
    </row>
    <row r="836" spans="1:22" x14ac:dyDescent="0.25">
      <c r="A836" s="34">
        <v>832</v>
      </c>
      <c r="B836" s="35">
        <v>41234</v>
      </c>
      <c r="C836" s="36">
        <v>2</v>
      </c>
      <c r="D836" s="36">
        <v>5</v>
      </c>
      <c r="E836" s="36">
        <v>6</v>
      </c>
      <c r="F836" s="36">
        <v>7</v>
      </c>
      <c r="G836" s="36">
        <v>8</v>
      </c>
      <c r="H836" s="36">
        <v>10</v>
      </c>
      <c r="I836" s="36">
        <v>11</v>
      </c>
      <c r="J836" s="36">
        <v>12</v>
      </c>
      <c r="K836" s="36">
        <v>15</v>
      </c>
      <c r="L836" s="36">
        <v>16</v>
      </c>
      <c r="M836" s="36">
        <v>19</v>
      </c>
      <c r="N836" s="36">
        <v>22</v>
      </c>
      <c r="O836" s="36">
        <v>23</v>
      </c>
      <c r="P836" s="36">
        <v>24</v>
      </c>
      <c r="Q836" s="36">
        <v>25</v>
      </c>
      <c r="R836" s="37">
        <v>265914.15000000002</v>
      </c>
      <c r="S836" s="37">
        <v>1287.28</v>
      </c>
      <c r="T836" s="37">
        <v>12.5</v>
      </c>
      <c r="U836" s="37">
        <v>5</v>
      </c>
      <c r="V836" s="37">
        <v>2.5</v>
      </c>
    </row>
    <row r="837" spans="1:22" x14ac:dyDescent="0.25">
      <c r="A837" s="30">
        <v>833</v>
      </c>
      <c r="B837" s="31">
        <v>41236</v>
      </c>
      <c r="C837" s="32">
        <v>2</v>
      </c>
      <c r="D837" s="32">
        <v>5</v>
      </c>
      <c r="E837" s="32">
        <v>6</v>
      </c>
      <c r="F837" s="32">
        <v>7</v>
      </c>
      <c r="G837" s="32">
        <v>10</v>
      </c>
      <c r="H837" s="32">
        <v>11</v>
      </c>
      <c r="I837" s="32">
        <v>12</v>
      </c>
      <c r="J837" s="32">
        <v>13</v>
      </c>
      <c r="K837" s="32">
        <v>16</v>
      </c>
      <c r="L837" s="32">
        <v>17</v>
      </c>
      <c r="M837" s="32">
        <v>18</v>
      </c>
      <c r="N837" s="32">
        <v>19</v>
      </c>
      <c r="O837" s="32">
        <v>20</v>
      </c>
      <c r="P837" s="32">
        <v>22</v>
      </c>
      <c r="Q837" s="32">
        <v>25</v>
      </c>
      <c r="R837" s="33">
        <v>569138.06000000006</v>
      </c>
      <c r="S837" s="33">
        <v>1354.01</v>
      </c>
      <c r="T837" s="33">
        <v>12.5</v>
      </c>
      <c r="U837" s="33">
        <v>5</v>
      </c>
      <c r="V837" s="33">
        <v>2.5</v>
      </c>
    </row>
    <row r="838" spans="1:22" x14ac:dyDescent="0.25">
      <c r="A838" s="34">
        <v>834</v>
      </c>
      <c r="B838" s="35">
        <v>41239</v>
      </c>
      <c r="C838" s="36">
        <v>2</v>
      </c>
      <c r="D838" s="36">
        <v>4</v>
      </c>
      <c r="E838" s="36">
        <v>7</v>
      </c>
      <c r="F838" s="36">
        <v>8</v>
      </c>
      <c r="G838" s="36">
        <v>9</v>
      </c>
      <c r="H838" s="36">
        <v>10</v>
      </c>
      <c r="I838" s="36">
        <v>11</v>
      </c>
      <c r="J838" s="36">
        <v>14</v>
      </c>
      <c r="K838" s="36">
        <v>16</v>
      </c>
      <c r="L838" s="36">
        <v>18</v>
      </c>
      <c r="M838" s="36">
        <v>19</v>
      </c>
      <c r="N838" s="36">
        <v>20</v>
      </c>
      <c r="O838" s="36">
        <v>21</v>
      </c>
      <c r="P838" s="36">
        <v>22</v>
      </c>
      <c r="Q838" s="36">
        <v>23</v>
      </c>
      <c r="R838" s="37">
        <v>335660.48</v>
      </c>
      <c r="S838" s="37">
        <v>1229.53</v>
      </c>
      <c r="T838" s="37">
        <v>12.5</v>
      </c>
      <c r="U838" s="37">
        <v>5</v>
      </c>
      <c r="V838" s="37">
        <v>2.5</v>
      </c>
    </row>
    <row r="839" spans="1:22" x14ac:dyDescent="0.25">
      <c r="A839" s="30">
        <v>835</v>
      </c>
      <c r="B839" s="31">
        <v>41241</v>
      </c>
      <c r="C839" s="32">
        <v>1</v>
      </c>
      <c r="D839" s="32">
        <v>2</v>
      </c>
      <c r="E839" s="32">
        <v>4</v>
      </c>
      <c r="F839" s="32">
        <v>6</v>
      </c>
      <c r="G839" s="32">
        <v>8</v>
      </c>
      <c r="H839" s="32">
        <v>12</v>
      </c>
      <c r="I839" s="32">
        <v>14</v>
      </c>
      <c r="J839" s="32">
        <v>15</v>
      </c>
      <c r="K839" s="32">
        <v>16</v>
      </c>
      <c r="L839" s="32">
        <v>17</v>
      </c>
      <c r="M839" s="32">
        <v>18</v>
      </c>
      <c r="N839" s="32">
        <v>19</v>
      </c>
      <c r="O839" s="32">
        <v>21</v>
      </c>
      <c r="P839" s="32">
        <v>24</v>
      </c>
      <c r="Q839" s="32">
        <v>25</v>
      </c>
      <c r="R839" s="33">
        <v>540466.93999999994</v>
      </c>
      <c r="S839" s="33">
        <v>1357.53</v>
      </c>
      <c r="T839" s="33">
        <v>12.5</v>
      </c>
      <c r="U839" s="33">
        <v>5</v>
      </c>
      <c r="V839" s="33">
        <v>2.5</v>
      </c>
    </row>
    <row r="840" spans="1:22" x14ac:dyDescent="0.25">
      <c r="A840" s="34">
        <v>836</v>
      </c>
      <c r="B840" s="35">
        <v>41243</v>
      </c>
      <c r="C840" s="36">
        <v>2</v>
      </c>
      <c r="D840" s="36">
        <v>4</v>
      </c>
      <c r="E840" s="36">
        <v>7</v>
      </c>
      <c r="F840" s="36">
        <v>8</v>
      </c>
      <c r="G840" s="36">
        <v>9</v>
      </c>
      <c r="H840" s="36">
        <v>10</v>
      </c>
      <c r="I840" s="36">
        <v>12</v>
      </c>
      <c r="J840" s="36">
        <v>14</v>
      </c>
      <c r="K840" s="36">
        <v>15</v>
      </c>
      <c r="L840" s="36">
        <v>16</v>
      </c>
      <c r="M840" s="36">
        <v>18</v>
      </c>
      <c r="N840" s="36">
        <v>20</v>
      </c>
      <c r="O840" s="36">
        <v>21</v>
      </c>
      <c r="P840" s="36">
        <v>22</v>
      </c>
      <c r="Q840" s="36">
        <v>25</v>
      </c>
      <c r="R840" s="37">
        <v>358628.95</v>
      </c>
      <c r="S840" s="37">
        <v>661.65</v>
      </c>
      <c r="T840" s="37">
        <v>12.5</v>
      </c>
      <c r="U840" s="37">
        <v>5</v>
      </c>
      <c r="V840" s="37">
        <v>2.5</v>
      </c>
    </row>
    <row r="841" spans="1:22" x14ac:dyDescent="0.25">
      <c r="A841" s="30">
        <v>837</v>
      </c>
      <c r="B841" s="31">
        <v>41246</v>
      </c>
      <c r="C841" s="32">
        <v>1</v>
      </c>
      <c r="D841" s="32">
        <v>3</v>
      </c>
      <c r="E841" s="32">
        <v>7</v>
      </c>
      <c r="F841" s="32">
        <v>8</v>
      </c>
      <c r="G841" s="32">
        <v>10</v>
      </c>
      <c r="H841" s="32">
        <v>11</v>
      </c>
      <c r="I841" s="32">
        <v>12</v>
      </c>
      <c r="J841" s="32">
        <v>13</v>
      </c>
      <c r="K841" s="32">
        <v>14</v>
      </c>
      <c r="L841" s="32">
        <v>15</v>
      </c>
      <c r="M841" s="32">
        <v>16</v>
      </c>
      <c r="N841" s="32">
        <v>18</v>
      </c>
      <c r="O841" s="32">
        <v>20</v>
      </c>
      <c r="P841" s="32">
        <v>22</v>
      </c>
      <c r="Q841" s="32">
        <v>24</v>
      </c>
      <c r="R841" s="33">
        <v>211520.18</v>
      </c>
      <c r="S841" s="33">
        <v>645.66</v>
      </c>
      <c r="T841" s="33">
        <v>12.5</v>
      </c>
      <c r="U841" s="33">
        <v>5</v>
      </c>
      <c r="V841" s="33">
        <v>2.5</v>
      </c>
    </row>
    <row r="842" spans="1:22" x14ac:dyDescent="0.25">
      <c r="A842" s="34">
        <v>838</v>
      </c>
      <c r="B842" s="35">
        <v>41248</v>
      </c>
      <c r="C842" s="36">
        <v>2</v>
      </c>
      <c r="D842" s="36">
        <v>4</v>
      </c>
      <c r="E842" s="36">
        <v>5</v>
      </c>
      <c r="F842" s="36">
        <v>7</v>
      </c>
      <c r="G842" s="36">
        <v>9</v>
      </c>
      <c r="H842" s="36">
        <v>10</v>
      </c>
      <c r="I842" s="36">
        <v>11</v>
      </c>
      <c r="J842" s="36">
        <v>14</v>
      </c>
      <c r="K842" s="36">
        <v>15</v>
      </c>
      <c r="L842" s="36">
        <v>16</v>
      </c>
      <c r="M842" s="36">
        <v>18</v>
      </c>
      <c r="N842" s="36">
        <v>20</v>
      </c>
      <c r="O842" s="36">
        <v>21</v>
      </c>
      <c r="P842" s="36">
        <v>23</v>
      </c>
      <c r="Q842" s="36">
        <v>24</v>
      </c>
      <c r="R842" s="37">
        <v>68910.69</v>
      </c>
      <c r="S842" s="37">
        <v>430.96</v>
      </c>
      <c r="T842" s="37">
        <v>12.5</v>
      </c>
      <c r="U842" s="37">
        <v>5</v>
      </c>
      <c r="V842" s="37">
        <v>2.5</v>
      </c>
    </row>
    <row r="843" spans="1:22" x14ac:dyDescent="0.25">
      <c r="A843" s="30">
        <v>839</v>
      </c>
      <c r="B843" s="31">
        <v>41250</v>
      </c>
      <c r="C843" s="32">
        <v>2</v>
      </c>
      <c r="D843" s="32">
        <v>3</v>
      </c>
      <c r="E843" s="32">
        <v>4</v>
      </c>
      <c r="F843" s="32">
        <v>6</v>
      </c>
      <c r="G843" s="32">
        <v>7</v>
      </c>
      <c r="H843" s="32">
        <v>8</v>
      </c>
      <c r="I843" s="32">
        <v>13</v>
      </c>
      <c r="J843" s="32">
        <v>14</v>
      </c>
      <c r="K843" s="32">
        <v>16</v>
      </c>
      <c r="L843" s="32">
        <v>17</v>
      </c>
      <c r="M843" s="32">
        <v>19</v>
      </c>
      <c r="N843" s="32">
        <v>21</v>
      </c>
      <c r="O843" s="32">
        <v>22</v>
      </c>
      <c r="P843" s="32">
        <v>24</v>
      </c>
      <c r="Q843" s="32">
        <v>25</v>
      </c>
      <c r="R843" s="33">
        <v>761053.31</v>
      </c>
      <c r="S843" s="33">
        <v>989.73</v>
      </c>
      <c r="T843" s="33">
        <v>12.5</v>
      </c>
      <c r="U843" s="33">
        <v>5</v>
      </c>
      <c r="V843" s="33">
        <v>2.5</v>
      </c>
    </row>
    <row r="844" spans="1:22" x14ac:dyDescent="0.25">
      <c r="A844" s="34">
        <v>840</v>
      </c>
      <c r="B844" s="35">
        <v>41253</v>
      </c>
      <c r="C844" s="36">
        <v>2</v>
      </c>
      <c r="D844" s="36">
        <v>4</v>
      </c>
      <c r="E844" s="36">
        <v>6</v>
      </c>
      <c r="F844" s="36">
        <v>9</v>
      </c>
      <c r="G844" s="36">
        <v>11</v>
      </c>
      <c r="H844" s="36">
        <v>12</v>
      </c>
      <c r="I844" s="36">
        <v>13</v>
      </c>
      <c r="J844" s="36">
        <v>17</v>
      </c>
      <c r="K844" s="36">
        <v>18</v>
      </c>
      <c r="L844" s="36">
        <v>19</v>
      </c>
      <c r="M844" s="36">
        <v>20</v>
      </c>
      <c r="N844" s="36">
        <v>21</v>
      </c>
      <c r="O844" s="36">
        <v>22</v>
      </c>
      <c r="P844" s="36">
        <v>23</v>
      </c>
      <c r="Q844" s="36">
        <v>25</v>
      </c>
      <c r="R844" s="37">
        <v>363014.59</v>
      </c>
      <c r="S844" s="37">
        <v>1234.55</v>
      </c>
      <c r="T844" s="37">
        <v>12.5</v>
      </c>
      <c r="U844" s="37">
        <v>5</v>
      </c>
      <c r="V844" s="37">
        <v>2.5</v>
      </c>
    </row>
    <row r="845" spans="1:22" x14ac:dyDescent="0.25">
      <c r="A845" s="30">
        <v>841</v>
      </c>
      <c r="B845" s="31">
        <v>41255</v>
      </c>
      <c r="C845" s="32">
        <v>1</v>
      </c>
      <c r="D845" s="32">
        <v>3</v>
      </c>
      <c r="E845" s="32">
        <v>5</v>
      </c>
      <c r="F845" s="32">
        <v>6</v>
      </c>
      <c r="G845" s="32">
        <v>8</v>
      </c>
      <c r="H845" s="32">
        <v>10</v>
      </c>
      <c r="I845" s="32">
        <v>12</v>
      </c>
      <c r="J845" s="32">
        <v>13</v>
      </c>
      <c r="K845" s="32">
        <v>14</v>
      </c>
      <c r="L845" s="32">
        <v>15</v>
      </c>
      <c r="M845" s="32">
        <v>16</v>
      </c>
      <c r="N845" s="32">
        <v>17</v>
      </c>
      <c r="O845" s="32">
        <v>20</v>
      </c>
      <c r="P845" s="32">
        <v>21</v>
      </c>
      <c r="Q845" s="32">
        <v>24</v>
      </c>
      <c r="R845" s="33">
        <v>177422.96</v>
      </c>
      <c r="S845" s="33">
        <v>728.86</v>
      </c>
      <c r="T845" s="33">
        <v>12.5</v>
      </c>
      <c r="U845" s="33">
        <v>5</v>
      </c>
      <c r="V845" s="33">
        <v>2.5</v>
      </c>
    </row>
    <row r="846" spans="1:22" x14ac:dyDescent="0.25">
      <c r="A846" s="34">
        <v>842</v>
      </c>
      <c r="B846" s="35">
        <v>41257</v>
      </c>
      <c r="C846" s="36">
        <v>3</v>
      </c>
      <c r="D846" s="36">
        <v>4</v>
      </c>
      <c r="E846" s="36">
        <v>5</v>
      </c>
      <c r="F846" s="36">
        <v>7</v>
      </c>
      <c r="G846" s="36">
        <v>10</v>
      </c>
      <c r="H846" s="36">
        <v>11</v>
      </c>
      <c r="I846" s="36">
        <v>13</v>
      </c>
      <c r="J846" s="36">
        <v>14</v>
      </c>
      <c r="K846" s="36">
        <v>15</v>
      </c>
      <c r="L846" s="36">
        <v>18</v>
      </c>
      <c r="M846" s="36">
        <v>19</v>
      </c>
      <c r="N846" s="36">
        <v>20</v>
      </c>
      <c r="O846" s="36">
        <v>21</v>
      </c>
      <c r="P846" s="36">
        <v>22</v>
      </c>
      <c r="Q846" s="36">
        <v>24</v>
      </c>
      <c r="R846" s="37">
        <v>292500.78999999998</v>
      </c>
      <c r="S846" s="37">
        <v>1190.47</v>
      </c>
      <c r="T846" s="37">
        <v>12.5</v>
      </c>
      <c r="U846" s="37">
        <v>5</v>
      </c>
      <c r="V846" s="37">
        <v>2.5</v>
      </c>
    </row>
    <row r="847" spans="1:22" x14ac:dyDescent="0.25">
      <c r="A847" s="30">
        <v>843</v>
      </c>
      <c r="B847" s="31">
        <v>41260</v>
      </c>
      <c r="C847" s="32">
        <v>3</v>
      </c>
      <c r="D847" s="32">
        <v>4</v>
      </c>
      <c r="E847" s="32">
        <v>7</v>
      </c>
      <c r="F847" s="32">
        <v>8</v>
      </c>
      <c r="G847" s="32">
        <v>11</v>
      </c>
      <c r="H847" s="32">
        <v>12</v>
      </c>
      <c r="I847" s="32">
        <v>13</v>
      </c>
      <c r="J847" s="32">
        <v>15</v>
      </c>
      <c r="K847" s="32">
        <v>16</v>
      </c>
      <c r="L847" s="32">
        <v>17</v>
      </c>
      <c r="M847" s="32">
        <v>19</v>
      </c>
      <c r="N847" s="32">
        <v>20</v>
      </c>
      <c r="O847" s="32">
        <v>21</v>
      </c>
      <c r="P847" s="32">
        <v>22</v>
      </c>
      <c r="Q847" s="32">
        <v>24</v>
      </c>
      <c r="R847" s="33">
        <v>185206.1</v>
      </c>
      <c r="S847" s="33">
        <v>1005.05</v>
      </c>
      <c r="T847" s="33">
        <v>12.5</v>
      </c>
      <c r="U847" s="33">
        <v>5</v>
      </c>
      <c r="V847" s="33">
        <v>2.5</v>
      </c>
    </row>
    <row r="848" spans="1:22" x14ac:dyDescent="0.25">
      <c r="A848" s="34">
        <v>844</v>
      </c>
      <c r="B848" s="35">
        <v>41262</v>
      </c>
      <c r="C848" s="36">
        <v>1</v>
      </c>
      <c r="D848" s="36">
        <v>3</v>
      </c>
      <c r="E848" s="36">
        <v>5</v>
      </c>
      <c r="F848" s="36">
        <v>7</v>
      </c>
      <c r="G848" s="36">
        <v>8</v>
      </c>
      <c r="H848" s="36">
        <v>9</v>
      </c>
      <c r="I848" s="36">
        <v>10</v>
      </c>
      <c r="J848" s="36">
        <v>12</v>
      </c>
      <c r="K848" s="36">
        <v>15</v>
      </c>
      <c r="L848" s="36">
        <v>16</v>
      </c>
      <c r="M848" s="36">
        <v>17</v>
      </c>
      <c r="N848" s="36">
        <v>19</v>
      </c>
      <c r="O848" s="36">
        <v>22</v>
      </c>
      <c r="P848" s="36">
        <v>24</v>
      </c>
      <c r="Q848" s="36">
        <v>25</v>
      </c>
      <c r="R848" s="37">
        <v>428223.99</v>
      </c>
      <c r="S848" s="37">
        <v>459.84</v>
      </c>
      <c r="T848" s="37">
        <v>12.5</v>
      </c>
      <c r="U848" s="37">
        <v>5</v>
      </c>
      <c r="V848" s="37">
        <v>2.5</v>
      </c>
    </row>
    <row r="849" spans="1:22" x14ac:dyDescent="0.25">
      <c r="A849" s="30">
        <v>845</v>
      </c>
      <c r="B849" s="31">
        <v>41264</v>
      </c>
      <c r="C849" s="32">
        <v>2</v>
      </c>
      <c r="D849" s="32">
        <v>4</v>
      </c>
      <c r="E849" s="32">
        <v>6</v>
      </c>
      <c r="F849" s="32">
        <v>7</v>
      </c>
      <c r="G849" s="32">
        <v>11</v>
      </c>
      <c r="H849" s="32">
        <v>12</v>
      </c>
      <c r="I849" s="32">
        <v>14</v>
      </c>
      <c r="J849" s="32">
        <v>16</v>
      </c>
      <c r="K849" s="32">
        <v>18</v>
      </c>
      <c r="L849" s="32">
        <v>19</v>
      </c>
      <c r="M849" s="32">
        <v>21</v>
      </c>
      <c r="N849" s="32">
        <v>22</v>
      </c>
      <c r="O849" s="32">
        <v>23</v>
      </c>
      <c r="P849" s="32">
        <v>24</v>
      </c>
      <c r="Q849" s="32">
        <v>25</v>
      </c>
      <c r="R849" s="33">
        <v>426917.92</v>
      </c>
      <c r="S849" s="33">
        <v>709.92</v>
      </c>
      <c r="T849" s="33">
        <v>12.5</v>
      </c>
      <c r="U849" s="33">
        <v>5</v>
      </c>
      <c r="V849" s="33">
        <v>2.5</v>
      </c>
    </row>
    <row r="850" spans="1:22" x14ac:dyDescent="0.25">
      <c r="A850" s="34">
        <v>846</v>
      </c>
      <c r="B850" s="35">
        <v>41267</v>
      </c>
      <c r="C850" s="36">
        <v>1</v>
      </c>
      <c r="D850" s="36">
        <v>4</v>
      </c>
      <c r="E850" s="36">
        <v>6</v>
      </c>
      <c r="F850" s="36">
        <v>9</v>
      </c>
      <c r="G850" s="36">
        <v>10</v>
      </c>
      <c r="H850" s="36">
        <v>11</v>
      </c>
      <c r="I850" s="36">
        <v>13</v>
      </c>
      <c r="J850" s="36">
        <v>14</v>
      </c>
      <c r="K850" s="36">
        <v>15</v>
      </c>
      <c r="L850" s="36">
        <v>19</v>
      </c>
      <c r="M850" s="36">
        <v>20</v>
      </c>
      <c r="N850" s="36">
        <v>21</v>
      </c>
      <c r="O850" s="36">
        <v>23</v>
      </c>
      <c r="P850" s="36">
        <v>24</v>
      </c>
      <c r="Q850" s="36">
        <v>25</v>
      </c>
      <c r="R850" s="37">
        <v>1012416.25</v>
      </c>
      <c r="S850" s="37">
        <v>1260.67</v>
      </c>
      <c r="T850" s="37">
        <v>12.5</v>
      </c>
      <c r="U850" s="37">
        <v>5</v>
      </c>
      <c r="V850" s="37">
        <v>2.5</v>
      </c>
    </row>
    <row r="851" spans="1:22" x14ac:dyDescent="0.25">
      <c r="A851" s="30">
        <v>847</v>
      </c>
      <c r="B851" s="31">
        <v>41269</v>
      </c>
      <c r="C851" s="32">
        <v>1</v>
      </c>
      <c r="D851" s="32">
        <v>3</v>
      </c>
      <c r="E851" s="32">
        <v>5</v>
      </c>
      <c r="F851" s="32">
        <v>6</v>
      </c>
      <c r="G851" s="32">
        <v>7</v>
      </c>
      <c r="H851" s="32">
        <v>9</v>
      </c>
      <c r="I851" s="32">
        <v>10</v>
      </c>
      <c r="J851" s="32">
        <v>11</v>
      </c>
      <c r="K851" s="32">
        <v>13</v>
      </c>
      <c r="L851" s="32">
        <v>14</v>
      </c>
      <c r="M851" s="32">
        <v>17</v>
      </c>
      <c r="N851" s="32">
        <v>18</v>
      </c>
      <c r="O851" s="32">
        <v>20</v>
      </c>
      <c r="P851" s="32">
        <v>21</v>
      </c>
      <c r="Q851" s="32">
        <v>25</v>
      </c>
      <c r="R851" s="33">
        <v>305151.89</v>
      </c>
      <c r="S851" s="33">
        <v>449.1</v>
      </c>
      <c r="T851" s="33">
        <v>12.5</v>
      </c>
      <c r="U851" s="33">
        <v>5</v>
      </c>
      <c r="V851" s="33">
        <v>2.5</v>
      </c>
    </row>
    <row r="852" spans="1:22" x14ac:dyDescent="0.25">
      <c r="A852" s="34">
        <v>848</v>
      </c>
      <c r="B852" s="35">
        <v>41271</v>
      </c>
      <c r="C852" s="36">
        <v>2</v>
      </c>
      <c r="D852" s="36">
        <v>3</v>
      </c>
      <c r="E852" s="36">
        <v>5</v>
      </c>
      <c r="F852" s="36">
        <v>8</v>
      </c>
      <c r="G852" s="36">
        <v>9</v>
      </c>
      <c r="H852" s="36">
        <v>13</v>
      </c>
      <c r="I852" s="36">
        <v>14</v>
      </c>
      <c r="J852" s="36">
        <v>16</v>
      </c>
      <c r="K852" s="36">
        <v>17</v>
      </c>
      <c r="L852" s="36">
        <v>18</v>
      </c>
      <c r="M852" s="36">
        <v>19</v>
      </c>
      <c r="N852" s="36">
        <v>21</v>
      </c>
      <c r="O852" s="36">
        <v>23</v>
      </c>
      <c r="P852" s="36">
        <v>24</v>
      </c>
      <c r="Q852" s="36">
        <v>25</v>
      </c>
      <c r="R852" s="37">
        <v>1290253.81</v>
      </c>
      <c r="S852" s="37">
        <v>1040.6300000000001</v>
      </c>
      <c r="T852" s="37">
        <v>12.5</v>
      </c>
      <c r="U852" s="37">
        <v>5</v>
      </c>
      <c r="V852" s="37">
        <v>2.5</v>
      </c>
    </row>
    <row r="853" spans="1:22" x14ac:dyDescent="0.25">
      <c r="A853" s="30">
        <v>849</v>
      </c>
      <c r="B853" s="31">
        <v>41274</v>
      </c>
      <c r="C853" s="32">
        <v>1</v>
      </c>
      <c r="D853" s="32">
        <v>4</v>
      </c>
      <c r="E853" s="32">
        <v>5</v>
      </c>
      <c r="F853" s="32">
        <v>10</v>
      </c>
      <c r="G853" s="32">
        <v>12</v>
      </c>
      <c r="H853" s="32">
        <v>13</v>
      </c>
      <c r="I853" s="32">
        <v>14</v>
      </c>
      <c r="J853" s="32">
        <v>15</v>
      </c>
      <c r="K853" s="32">
        <v>16</v>
      </c>
      <c r="L853" s="32">
        <v>17</v>
      </c>
      <c r="M853" s="32">
        <v>18</v>
      </c>
      <c r="N853" s="32">
        <v>20</v>
      </c>
      <c r="O853" s="32">
        <v>23</v>
      </c>
      <c r="P853" s="32">
        <v>24</v>
      </c>
      <c r="Q853" s="32">
        <v>25</v>
      </c>
      <c r="R853" s="33">
        <v>496366.5</v>
      </c>
      <c r="S853" s="33">
        <v>1534.96</v>
      </c>
      <c r="T853" s="33">
        <v>12.5</v>
      </c>
      <c r="U853" s="33">
        <v>5</v>
      </c>
      <c r="V853" s="33">
        <v>2.5</v>
      </c>
    </row>
    <row r="854" spans="1:22" x14ac:dyDescent="0.25">
      <c r="A854" s="34">
        <v>850</v>
      </c>
      <c r="B854" s="35">
        <v>41276</v>
      </c>
      <c r="C854" s="36">
        <v>2</v>
      </c>
      <c r="D854" s="36">
        <v>3</v>
      </c>
      <c r="E854" s="36">
        <v>5</v>
      </c>
      <c r="F854" s="36">
        <v>7</v>
      </c>
      <c r="G854" s="36">
        <v>8</v>
      </c>
      <c r="H854" s="36">
        <v>10</v>
      </c>
      <c r="I854" s="36">
        <v>13</v>
      </c>
      <c r="J854" s="36">
        <v>14</v>
      </c>
      <c r="K854" s="36">
        <v>18</v>
      </c>
      <c r="L854" s="36">
        <v>19</v>
      </c>
      <c r="M854" s="36">
        <v>20</v>
      </c>
      <c r="N854" s="36">
        <v>21</v>
      </c>
      <c r="O854" s="36">
        <v>22</v>
      </c>
      <c r="P854" s="36">
        <v>23</v>
      </c>
      <c r="Q854" s="36">
        <v>24</v>
      </c>
      <c r="R854" s="37">
        <v>447801.1</v>
      </c>
      <c r="S854" s="37">
        <v>768.88</v>
      </c>
      <c r="T854" s="37">
        <v>12.5</v>
      </c>
      <c r="U854" s="37">
        <v>5</v>
      </c>
      <c r="V854" s="37">
        <v>2.5</v>
      </c>
    </row>
    <row r="855" spans="1:22" x14ac:dyDescent="0.25">
      <c r="A855" s="30">
        <v>851</v>
      </c>
      <c r="B855" s="31">
        <v>41278</v>
      </c>
      <c r="C855" s="32">
        <v>1</v>
      </c>
      <c r="D855" s="32">
        <v>4</v>
      </c>
      <c r="E855" s="32">
        <v>5</v>
      </c>
      <c r="F855" s="32">
        <v>6</v>
      </c>
      <c r="G855" s="32">
        <v>7</v>
      </c>
      <c r="H855" s="32">
        <v>10</v>
      </c>
      <c r="I855" s="32">
        <v>13</v>
      </c>
      <c r="J855" s="32">
        <v>14</v>
      </c>
      <c r="K855" s="32">
        <v>15</v>
      </c>
      <c r="L855" s="32">
        <v>17</v>
      </c>
      <c r="M855" s="32">
        <v>18</v>
      </c>
      <c r="N855" s="32">
        <v>19</v>
      </c>
      <c r="O855" s="32">
        <v>20</v>
      </c>
      <c r="P855" s="32">
        <v>22</v>
      </c>
      <c r="Q855" s="32">
        <v>24</v>
      </c>
      <c r="R855" s="33">
        <v>580464.31000000006</v>
      </c>
      <c r="S855" s="33">
        <v>1228.93</v>
      </c>
      <c r="T855" s="33">
        <v>12.5</v>
      </c>
      <c r="U855" s="33">
        <v>5</v>
      </c>
      <c r="V855" s="33">
        <v>2.5</v>
      </c>
    </row>
    <row r="856" spans="1:22" x14ac:dyDescent="0.25">
      <c r="A856" s="34">
        <v>852</v>
      </c>
      <c r="B856" s="35">
        <v>41281</v>
      </c>
      <c r="C856" s="36">
        <v>1</v>
      </c>
      <c r="D856" s="36">
        <v>2</v>
      </c>
      <c r="E856" s="36">
        <v>3</v>
      </c>
      <c r="F856" s="36">
        <v>4</v>
      </c>
      <c r="G856" s="36">
        <v>5</v>
      </c>
      <c r="H856" s="36">
        <v>8</v>
      </c>
      <c r="I856" s="36">
        <v>11</v>
      </c>
      <c r="J856" s="36">
        <v>12</v>
      </c>
      <c r="K856" s="36">
        <v>16</v>
      </c>
      <c r="L856" s="36">
        <v>18</v>
      </c>
      <c r="M856" s="36">
        <v>20</v>
      </c>
      <c r="N856" s="36">
        <v>21</v>
      </c>
      <c r="O856" s="36">
        <v>23</v>
      </c>
      <c r="P856" s="36">
        <v>24</v>
      </c>
      <c r="Q856" s="36">
        <v>25</v>
      </c>
      <c r="R856" s="37">
        <v>392253.82</v>
      </c>
      <c r="S856" s="37">
        <v>1082.69</v>
      </c>
      <c r="T856" s="37">
        <v>12.5</v>
      </c>
      <c r="U856" s="37">
        <v>5</v>
      </c>
      <c r="V856" s="37">
        <v>2.5</v>
      </c>
    </row>
    <row r="857" spans="1:22" x14ac:dyDescent="0.25">
      <c r="A857" s="30">
        <v>853</v>
      </c>
      <c r="B857" s="31">
        <v>41283</v>
      </c>
      <c r="C857" s="32">
        <v>2</v>
      </c>
      <c r="D857" s="32">
        <v>3</v>
      </c>
      <c r="E857" s="32">
        <v>5</v>
      </c>
      <c r="F857" s="32">
        <v>6</v>
      </c>
      <c r="G857" s="32">
        <v>8</v>
      </c>
      <c r="H857" s="32">
        <v>9</v>
      </c>
      <c r="I857" s="32">
        <v>11</v>
      </c>
      <c r="J857" s="32">
        <v>12</v>
      </c>
      <c r="K857" s="32">
        <v>17</v>
      </c>
      <c r="L857" s="32">
        <v>18</v>
      </c>
      <c r="M857" s="32">
        <v>19</v>
      </c>
      <c r="N857" s="32">
        <v>20</v>
      </c>
      <c r="O857" s="32">
        <v>21</v>
      </c>
      <c r="P857" s="32">
        <v>22</v>
      </c>
      <c r="Q857" s="32">
        <v>23</v>
      </c>
      <c r="R857" s="33">
        <v>393932.77</v>
      </c>
      <c r="S857" s="33">
        <v>1117.1400000000001</v>
      </c>
      <c r="T857" s="33">
        <v>12.5</v>
      </c>
      <c r="U857" s="33">
        <v>5</v>
      </c>
      <c r="V857" s="33">
        <v>2.5</v>
      </c>
    </row>
    <row r="858" spans="1:22" x14ac:dyDescent="0.25">
      <c r="A858" s="34">
        <v>854</v>
      </c>
      <c r="B858" s="35">
        <v>41285</v>
      </c>
      <c r="C858" s="36">
        <v>1</v>
      </c>
      <c r="D858" s="36">
        <v>2</v>
      </c>
      <c r="E858" s="36">
        <v>3</v>
      </c>
      <c r="F858" s="36">
        <v>5</v>
      </c>
      <c r="G858" s="36">
        <v>8</v>
      </c>
      <c r="H858" s="36">
        <v>9</v>
      </c>
      <c r="I858" s="36">
        <v>10</v>
      </c>
      <c r="J858" s="36">
        <v>13</v>
      </c>
      <c r="K858" s="36">
        <v>14</v>
      </c>
      <c r="L858" s="36">
        <v>15</v>
      </c>
      <c r="M858" s="36">
        <v>17</v>
      </c>
      <c r="N858" s="36">
        <v>18</v>
      </c>
      <c r="O858" s="36">
        <v>20</v>
      </c>
      <c r="P858" s="36">
        <v>21</v>
      </c>
      <c r="Q858" s="36">
        <v>22</v>
      </c>
      <c r="R858" s="37">
        <v>858416.7</v>
      </c>
      <c r="S858" s="37">
        <v>1235.0999999999999</v>
      </c>
      <c r="T858" s="37">
        <v>12.5</v>
      </c>
      <c r="U858" s="37">
        <v>5</v>
      </c>
      <c r="V858" s="37">
        <v>2.5</v>
      </c>
    </row>
    <row r="859" spans="1:22" x14ac:dyDescent="0.25">
      <c r="A859" s="30">
        <v>855</v>
      </c>
      <c r="B859" s="31">
        <v>41288</v>
      </c>
      <c r="C859" s="32">
        <v>1</v>
      </c>
      <c r="D859" s="32">
        <v>3</v>
      </c>
      <c r="E859" s="32">
        <v>4</v>
      </c>
      <c r="F859" s="32">
        <v>8</v>
      </c>
      <c r="G859" s="32">
        <v>9</v>
      </c>
      <c r="H859" s="32">
        <v>10</v>
      </c>
      <c r="I859" s="32">
        <v>11</v>
      </c>
      <c r="J859" s="32">
        <v>13</v>
      </c>
      <c r="K859" s="32">
        <v>14</v>
      </c>
      <c r="L859" s="32">
        <v>15</v>
      </c>
      <c r="M859" s="32">
        <v>17</v>
      </c>
      <c r="N859" s="32">
        <v>18</v>
      </c>
      <c r="O859" s="32">
        <v>23</v>
      </c>
      <c r="P859" s="32">
        <v>24</v>
      </c>
      <c r="Q859" s="32">
        <v>25</v>
      </c>
      <c r="R859" s="33">
        <v>444770.18</v>
      </c>
      <c r="S859" s="33">
        <v>624.61</v>
      </c>
      <c r="T859" s="33">
        <v>12.5</v>
      </c>
      <c r="U859" s="33">
        <v>5</v>
      </c>
      <c r="V859" s="33">
        <v>2.5</v>
      </c>
    </row>
    <row r="860" spans="1:22" x14ac:dyDescent="0.25">
      <c r="A860" s="34">
        <v>856</v>
      </c>
      <c r="B860" s="35">
        <v>41290</v>
      </c>
      <c r="C860" s="36">
        <v>2</v>
      </c>
      <c r="D860" s="36">
        <v>3</v>
      </c>
      <c r="E860" s="36">
        <v>7</v>
      </c>
      <c r="F860" s="36">
        <v>8</v>
      </c>
      <c r="G860" s="36">
        <v>9</v>
      </c>
      <c r="H860" s="36">
        <v>11</v>
      </c>
      <c r="I860" s="36">
        <v>12</v>
      </c>
      <c r="J860" s="36">
        <v>13</v>
      </c>
      <c r="K860" s="36">
        <v>15</v>
      </c>
      <c r="L860" s="36">
        <v>16</v>
      </c>
      <c r="M860" s="36">
        <v>19</v>
      </c>
      <c r="N860" s="36">
        <v>20</v>
      </c>
      <c r="O860" s="36">
        <v>22</v>
      </c>
      <c r="P860" s="36">
        <v>23</v>
      </c>
      <c r="Q860" s="36">
        <v>25</v>
      </c>
      <c r="R860" s="37">
        <v>276059.48</v>
      </c>
      <c r="S860" s="37">
        <v>835.7</v>
      </c>
      <c r="T860" s="37">
        <v>12.5</v>
      </c>
      <c r="U860" s="37">
        <v>5</v>
      </c>
      <c r="V860" s="37">
        <v>2.5</v>
      </c>
    </row>
    <row r="861" spans="1:22" x14ac:dyDescent="0.25">
      <c r="A861" s="30">
        <v>857</v>
      </c>
      <c r="B861" s="31">
        <v>41292</v>
      </c>
      <c r="C861" s="32">
        <v>1</v>
      </c>
      <c r="D861" s="32">
        <v>3</v>
      </c>
      <c r="E861" s="32">
        <v>4</v>
      </c>
      <c r="F861" s="32">
        <v>6</v>
      </c>
      <c r="G861" s="32">
        <v>8</v>
      </c>
      <c r="H861" s="32">
        <v>11</v>
      </c>
      <c r="I861" s="32">
        <v>13</v>
      </c>
      <c r="J861" s="32">
        <v>14</v>
      </c>
      <c r="K861" s="32">
        <v>15</v>
      </c>
      <c r="L861" s="32">
        <v>16</v>
      </c>
      <c r="M861" s="32">
        <v>18</v>
      </c>
      <c r="N861" s="32">
        <v>19</v>
      </c>
      <c r="O861" s="32">
        <v>20</v>
      </c>
      <c r="P861" s="32">
        <v>21</v>
      </c>
      <c r="Q861" s="32">
        <v>24</v>
      </c>
      <c r="R861" s="33">
        <v>522692.52</v>
      </c>
      <c r="S861" s="33">
        <v>1024.1600000000001</v>
      </c>
      <c r="T861" s="33">
        <v>12.5</v>
      </c>
      <c r="U861" s="33">
        <v>5</v>
      </c>
      <c r="V861" s="33">
        <v>2.5</v>
      </c>
    </row>
    <row r="862" spans="1:22" x14ac:dyDescent="0.25">
      <c r="A862" s="34">
        <v>858</v>
      </c>
      <c r="B862" s="35">
        <v>41295</v>
      </c>
      <c r="C862" s="36">
        <v>1</v>
      </c>
      <c r="D862" s="36">
        <v>3</v>
      </c>
      <c r="E862" s="36">
        <v>4</v>
      </c>
      <c r="F862" s="36">
        <v>5</v>
      </c>
      <c r="G862" s="36">
        <v>6</v>
      </c>
      <c r="H862" s="36">
        <v>8</v>
      </c>
      <c r="I862" s="36">
        <v>9</v>
      </c>
      <c r="J862" s="36">
        <v>11</v>
      </c>
      <c r="K862" s="36">
        <v>12</v>
      </c>
      <c r="L862" s="36">
        <v>17</v>
      </c>
      <c r="M862" s="36">
        <v>19</v>
      </c>
      <c r="N862" s="36">
        <v>20</v>
      </c>
      <c r="O862" s="36">
        <v>22</v>
      </c>
      <c r="P862" s="36">
        <v>23</v>
      </c>
      <c r="Q862" s="36">
        <v>25</v>
      </c>
      <c r="R862" s="37">
        <v>314263.90999999997</v>
      </c>
      <c r="S862" s="37">
        <v>899.33</v>
      </c>
      <c r="T862" s="37">
        <v>12.5</v>
      </c>
      <c r="U862" s="37">
        <v>5</v>
      </c>
      <c r="V862" s="37">
        <v>2.5</v>
      </c>
    </row>
    <row r="863" spans="1:22" x14ac:dyDescent="0.25">
      <c r="A863" s="30">
        <v>859</v>
      </c>
      <c r="B863" s="31">
        <v>41297</v>
      </c>
      <c r="C863" s="32">
        <v>1</v>
      </c>
      <c r="D863" s="32">
        <v>2</v>
      </c>
      <c r="E863" s="32">
        <v>3</v>
      </c>
      <c r="F863" s="32">
        <v>4</v>
      </c>
      <c r="G863" s="32">
        <v>5</v>
      </c>
      <c r="H863" s="32">
        <v>6</v>
      </c>
      <c r="I863" s="32">
        <v>9</v>
      </c>
      <c r="J863" s="32">
        <v>10</v>
      </c>
      <c r="K863" s="32">
        <v>11</v>
      </c>
      <c r="L863" s="32">
        <v>13</v>
      </c>
      <c r="M863" s="32">
        <v>14</v>
      </c>
      <c r="N863" s="32">
        <v>17</v>
      </c>
      <c r="O863" s="32">
        <v>18</v>
      </c>
      <c r="P863" s="32">
        <v>19</v>
      </c>
      <c r="Q863" s="32">
        <v>20</v>
      </c>
      <c r="R863" s="33">
        <v>825060.53</v>
      </c>
      <c r="S863" s="33">
        <v>1358.29</v>
      </c>
      <c r="T863" s="33">
        <v>12.5</v>
      </c>
      <c r="U863" s="33">
        <v>5</v>
      </c>
      <c r="V863" s="33">
        <v>2.5</v>
      </c>
    </row>
    <row r="864" spans="1:22" x14ac:dyDescent="0.25">
      <c r="A864" s="34">
        <v>860</v>
      </c>
      <c r="B864" s="35">
        <v>41299</v>
      </c>
      <c r="C864" s="36">
        <v>3</v>
      </c>
      <c r="D864" s="36">
        <v>4</v>
      </c>
      <c r="E864" s="36">
        <v>5</v>
      </c>
      <c r="F864" s="36">
        <v>6</v>
      </c>
      <c r="G864" s="36">
        <v>7</v>
      </c>
      <c r="H864" s="36">
        <v>9</v>
      </c>
      <c r="I864" s="36">
        <v>10</v>
      </c>
      <c r="J864" s="36">
        <v>13</v>
      </c>
      <c r="K864" s="36">
        <v>14</v>
      </c>
      <c r="L864" s="36">
        <v>15</v>
      </c>
      <c r="M864" s="36">
        <v>16</v>
      </c>
      <c r="N864" s="36">
        <v>19</v>
      </c>
      <c r="O864" s="36">
        <v>22</v>
      </c>
      <c r="P864" s="36">
        <v>24</v>
      </c>
      <c r="Q864" s="36">
        <v>25</v>
      </c>
      <c r="R864" s="37">
        <v>743148.03</v>
      </c>
      <c r="S864" s="37">
        <v>1081.6500000000001</v>
      </c>
      <c r="T864" s="37">
        <v>12.5</v>
      </c>
      <c r="U864" s="37">
        <v>5</v>
      </c>
      <c r="V864" s="37">
        <v>2.5</v>
      </c>
    </row>
    <row r="865" spans="1:22" x14ac:dyDescent="0.25">
      <c r="A865" s="30">
        <v>861</v>
      </c>
      <c r="B865" s="31">
        <v>41302</v>
      </c>
      <c r="C865" s="32">
        <v>1</v>
      </c>
      <c r="D865" s="32">
        <v>2</v>
      </c>
      <c r="E865" s="32">
        <v>3</v>
      </c>
      <c r="F865" s="32">
        <v>4</v>
      </c>
      <c r="G865" s="32">
        <v>6</v>
      </c>
      <c r="H865" s="32">
        <v>7</v>
      </c>
      <c r="I865" s="32">
        <v>9</v>
      </c>
      <c r="J865" s="32">
        <v>10</v>
      </c>
      <c r="K865" s="32">
        <v>11</v>
      </c>
      <c r="L865" s="32">
        <v>14</v>
      </c>
      <c r="M865" s="32">
        <v>15</v>
      </c>
      <c r="N865" s="32">
        <v>17</v>
      </c>
      <c r="O865" s="32">
        <v>19</v>
      </c>
      <c r="P865" s="32">
        <v>22</v>
      </c>
      <c r="Q865" s="32">
        <v>23</v>
      </c>
      <c r="R865" s="33">
        <v>500196.28</v>
      </c>
      <c r="S865" s="33">
        <v>1127.52</v>
      </c>
      <c r="T865" s="33">
        <v>12.5</v>
      </c>
      <c r="U865" s="33">
        <v>5</v>
      </c>
      <c r="V865" s="33">
        <v>2.5</v>
      </c>
    </row>
    <row r="866" spans="1:22" x14ac:dyDescent="0.25">
      <c r="A866" s="34">
        <v>862</v>
      </c>
      <c r="B866" s="35">
        <v>41304</v>
      </c>
      <c r="C866" s="36">
        <v>1</v>
      </c>
      <c r="D866" s="36">
        <v>2</v>
      </c>
      <c r="E866" s="36">
        <v>3</v>
      </c>
      <c r="F866" s="36">
        <v>4</v>
      </c>
      <c r="G866" s="36">
        <v>5</v>
      </c>
      <c r="H866" s="36">
        <v>10</v>
      </c>
      <c r="I866" s="36">
        <v>13</v>
      </c>
      <c r="J866" s="36">
        <v>14</v>
      </c>
      <c r="K866" s="36">
        <v>15</v>
      </c>
      <c r="L866" s="36">
        <v>17</v>
      </c>
      <c r="M866" s="36">
        <v>18</v>
      </c>
      <c r="N866" s="36">
        <v>19</v>
      </c>
      <c r="O866" s="36">
        <v>20</v>
      </c>
      <c r="P866" s="36">
        <v>23</v>
      </c>
      <c r="Q866" s="36">
        <v>24</v>
      </c>
      <c r="R866" s="37">
        <v>210457.52</v>
      </c>
      <c r="S866" s="37">
        <v>1208.1300000000001</v>
      </c>
      <c r="T866" s="37">
        <v>12.5</v>
      </c>
      <c r="U866" s="37">
        <v>5</v>
      </c>
      <c r="V866" s="37">
        <v>2.5</v>
      </c>
    </row>
    <row r="867" spans="1:22" x14ac:dyDescent="0.25">
      <c r="A867" s="30">
        <v>863</v>
      </c>
      <c r="B867" s="31">
        <v>41306</v>
      </c>
      <c r="C867" s="32">
        <v>1</v>
      </c>
      <c r="D867" s="32">
        <v>3</v>
      </c>
      <c r="E867" s="32">
        <v>4</v>
      </c>
      <c r="F867" s="32">
        <v>7</v>
      </c>
      <c r="G867" s="32">
        <v>8</v>
      </c>
      <c r="H867" s="32">
        <v>13</v>
      </c>
      <c r="I867" s="32">
        <v>15</v>
      </c>
      <c r="J867" s="32">
        <v>16</v>
      </c>
      <c r="K867" s="32">
        <v>17</v>
      </c>
      <c r="L867" s="32">
        <v>18</v>
      </c>
      <c r="M867" s="32">
        <v>19</v>
      </c>
      <c r="N867" s="32">
        <v>22</v>
      </c>
      <c r="O867" s="32">
        <v>23</v>
      </c>
      <c r="P867" s="32">
        <v>24</v>
      </c>
      <c r="Q867" s="32">
        <v>25</v>
      </c>
      <c r="R867" s="33">
        <v>333851.01</v>
      </c>
      <c r="S867" s="33">
        <v>942.2</v>
      </c>
      <c r="T867" s="33">
        <v>12.5</v>
      </c>
      <c r="U867" s="33">
        <v>5</v>
      </c>
      <c r="V867" s="33">
        <v>2.5</v>
      </c>
    </row>
    <row r="868" spans="1:22" x14ac:dyDescent="0.25">
      <c r="A868" s="34">
        <v>864</v>
      </c>
      <c r="B868" s="35">
        <v>41309</v>
      </c>
      <c r="C868" s="36">
        <v>3</v>
      </c>
      <c r="D868" s="36">
        <v>6</v>
      </c>
      <c r="E868" s="36">
        <v>8</v>
      </c>
      <c r="F868" s="36">
        <v>10</v>
      </c>
      <c r="G868" s="36">
        <v>12</v>
      </c>
      <c r="H868" s="36">
        <v>13</v>
      </c>
      <c r="I868" s="36">
        <v>15</v>
      </c>
      <c r="J868" s="36">
        <v>16</v>
      </c>
      <c r="K868" s="36">
        <v>17</v>
      </c>
      <c r="L868" s="36">
        <v>18</v>
      </c>
      <c r="M868" s="36">
        <v>19</v>
      </c>
      <c r="N868" s="36">
        <v>21</v>
      </c>
      <c r="O868" s="36">
        <v>22</v>
      </c>
      <c r="P868" s="36">
        <v>23</v>
      </c>
      <c r="Q868" s="36">
        <v>24</v>
      </c>
      <c r="R868" s="37">
        <v>521879.24</v>
      </c>
      <c r="S868" s="37">
        <v>1379.14</v>
      </c>
      <c r="T868" s="37">
        <v>12.5</v>
      </c>
      <c r="U868" s="37">
        <v>5</v>
      </c>
      <c r="V868" s="37">
        <v>2.5</v>
      </c>
    </row>
    <row r="869" spans="1:22" x14ac:dyDescent="0.25">
      <c r="A869" s="30">
        <v>865</v>
      </c>
      <c r="B869" s="31">
        <v>41311</v>
      </c>
      <c r="C869" s="32">
        <v>1</v>
      </c>
      <c r="D869" s="32">
        <v>3</v>
      </c>
      <c r="E869" s="32">
        <v>4</v>
      </c>
      <c r="F869" s="32">
        <v>5</v>
      </c>
      <c r="G869" s="32">
        <v>6</v>
      </c>
      <c r="H869" s="32">
        <v>7</v>
      </c>
      <c r="I869" s="32">
        <v>10</v>
      </c>
      <c r="J869" s="32">
        <v>13</v>
      </c>
      <c r="K869" s="32">
        <v>18</v>
      </c>
      <c r="L869" s="32">
        <v>19</v>
      </c>
      <c r="M869" s="32">
        <v>20</v>
      </c>
      <c r="N869" s="32">
        <v>21</v>
      </c>
      <c r="O869" s="32">
        <v>22</v>
      </c>
      <c r="P869" s="32">
        <v>23</v>
      </c>
      <c r="Q869" s="32">
        <v>25</v>
      </c>
      <c r="R869" s="33">
        <v>0</v>
      </c>
      <c r="S869" s="33">
        <v>1381.76</v>
      </c>
      <c r="T869" s="33">
        <v>12.5</v>
      </c>
      <c r="U869" s="33">
        <v>5</v>
      </c>
      <c r="V869" s="33">
        <v>2.5</v>
      </c>
    </row>
    <row r="870" spans="1:22" x14ac:dyDescent="0.25">
      <c r="A870" s="34">
        <v>866</v>
      </c>
      <c r="B870" s="35">
        <v>41313</v>
      </c>
      <c r="C870" s="36">
        <v>1</v>
      </c>
      <c r="D870" s="36">
        <v>2</v>
      </c>
      <c r="E870" s="36">
        <v>3</v>
      </c>
      <c r="F870" s="36">
        <v>5</v>
      </c>
      <c r="G870" s="36">
        <v>7</v>
      </c>
      <c r="H870" s="36">
        <v>8</v>
      </c>
      <c r="I870" s="36">
        <v>9</v>
      </c>
      <c r="J870" s="36">
        <v>10</v>
      </c>
      <c r="K870" s="36">
        <v>11</v>
      </c>
      <c r="L870" s="36">
        <v>13</v>
      </c>
      <c r="M870" s="36">
        <v>14</v>
      </c>
      <c r="N870" s="36">
        <v>18</v>
      </c>
      <c r="O870" s="36">
        <v>20</v>
      </c>
      <c r="P870" s="36">
        <v>23</v>
      </c>
      <c r="Q870" s="36">
        <v>24</v>
      </c>
      <c r="R870" s="37">
        <v>538137.43999999994</v>
      </c>
      <c r="S870" s="37">
        <v>658.59</v>
      </c>
      <c r="T870" s="37">
        <v>12.5</v>
      </c>
      <c r="U870" s="37">
        <v>5</v>
      </c>
      <c r="V870" s="37">
        <v>2.5</v>
      </c>
    </row>
    <row r="871" spans="1:22" x14ac:dyDescent="0.25">
      <c r="A871" s="30">
        <v>867</v>
      </c>
      <c r="B871" s="31">
        <v>41318</v>
      </c>
      <c r="C871" s="32">
        <v>2</v>
      </c>
      <c r="D871" s="32">
        <v>3</v>
      </c>
      <c r="E871" s="32">
        <v>4</v>
      </c>
      <c r="F871" s="32">
        <v>5</v>
      </c>
      <c r="G871" s="32">
        <v>6</v>
      </c>
      <c r="H871" s="32">
        <v>7</v>
      </c>
      <c r="I871" s="32">
        <v>8</v>
      </c>
      <c r="J871" s="32">
        <v>10</v>
      </c>
      <c r="K871" s="32">
        <v>12</v>
      </c>
      <c r="L871" s="32">
        <v>13</v>
      </c>
      <c r="M871" s="32">
        <v>14</v>
      </c>
      <c r="N871" s="32">
        <v>15</v>
      </c>
      <c r="O871" s="32">
        <v>21</v>
      </c>
      <c r="P871" s="32">
        <v>22</v>
      </c>
      <c r="Q871" s="32">
        <v>25</v>
      </c>
      <c r="R871" s="33">
        <v>1671716.32</v>
      </c>
      <c r="S871" s="33">
        <v>1898.06</v>
      </c>
      <c r="T871" s="33">
        <v>12.5</v>
      </c>
      <c r="U871" s="33">
        <v>5</v>
      </c>
      <c r="V871" s="33">
        <v>2.5</v>
      </c>
    </row>
    <row r="872" spans="1:22" x14ac:dyDescent="0.25">
      <c r="A872" s="34">
        <v>868</v>
      </c>
      <c r="B872" s="35">
        <v>41320</v>
      </c>
      <c r="C872" s="36">
        <v>1</v>
      </c>
      <c r="D872" s="36">
        <v>2</v>
      </c>
      <c r="E872" s="36">
        <v>3</v>
      </c>
      <c r="F872" s="36">
        <v>8</v>
      </c>
      <c r="G872" s="36">
        <v>9</v>
      </c>
      <c r="H872" s="36">
        <v>10</v>
      </c>
      <c r="I872" s="36">
        <v>12</v>
      </c>
      <c r="J872" s="36">
        <v>13</v>
      </c>
      <c r="K872" s="36">
        <v>14</v>
      </c>
      <c r="L872" s="36">
        <v>16</v>
      </c>
      <c r="M872" s="36">
        <v>17</v>
      </c>
      <c r="N872" s="36">
        <v>19</v>
      </c>
      <c r="O872" s="36">
        <v>21</v>
      </c>
      <c r="P872" s="36">
        <v>22</v>
      </c>
      <c r="Q872" s="36">
        <v>24</v>
      </c>
      <c r="R872" s="37">
        <v>186080.57</v>
      </c>
      <c r="S872" s="37">
        <v>854.98</v>
      </c>
      <c r="T872" s="37">
        <v>12.5</v>
      </c>
      <c r="U872" s="37">
        <v>5</v>
      </c>
      <c r="V872" s="37">
        <v>2.5</v>
      </c>
    </row>
    <row r="873" spans="1:22" x14ac:dyDescent="0.25">
      <c r="A873" s="30">
        <v>869</v>
      </c>
      <c r="B873" s="31">
        <v>41323</v>
      </c>
      <c r="C873" s="32">
        <v>1</v>
      </c>
      <c r="D873" s="32">
        <v>3</v>
      </c>
      <c r="E873" s="32">
        <v>6</v>
      </c>
      <c r="F873" s="32">
        <v>9</v>
      </c>
      <c r="G873" s="32">
        <v>10</v>
      </c>
      <c r="H873" s="32">
        <v>11</v>
      </c>
      <c r="I873" s="32">
        <v>12</v>
      </c>
      <c r="J873" s="32">
        <v>14</v>
      </c>
      <c r="K873" s="32">
        <v>18</v>
      </c>
      <c r="L873" s="32">
        <v>20</v>
      </c>
      <c r="M873" s="32">
        <v>21</v>
      </c>
      <c r="N873" s="32">
        <v>22</v>
      </c>
      <c r="O873" s="32">
        <v>23</v>
      </c>
      <c r="P873" s="32">
        <v>24</v>
      </c>
      <c r="Q873" s="32">
        <v>25</v>
      </c>
      <c r="R873" s="33">
        <v>303342.90000000002</v>
      </c>
      <c r="S873" s="33">
        <v>1212.1600000000001</v>
      </c>
      <c r="T873" s="33">
        <v>12.5</v>
      </c>
      <c r="U873" s="33">
        <v>5</v>
      </c>
      <c r="V873" s="33">
        <v>2.5</v>
      </c>
    </row>
    <row r="874" spans="1:22" x14ac:dyDescent="0.25">
      <c r="A874" s="34">
        <v>870</v>
      </c>
      <c r="B874" s="35">
        <v>41325</v>
      </c>
      <c r="C874" s="36">
        <v>1</v>
      </c>
      <c r="D874" s="36">
        <v>2</v>
      </c>
      <c r="E874" s="36">
        <v>4</v>
      </c>
      <c r="F874" s="36">
        <v>5</v>
      </c>
      <c r="G874" s="36">
        <v>6</v>
      </c>
      <c r="H874" s="36">
        <v>7</v>
      </c>
      <c r="I874" s="36">
        <v>8</v>
      </c>
      <c r="J874" s="36">
        <v>10</v>
      </c>
      <c r="K874" s="36">
        <v>12</v>
      </c>
      <c r="L874" s="36">
        <v>13</v>
      </c>
      <c r="M874" s="36">
        <v>14</v>
      </c>
      <c r="N874" s="36">
        <v>16</v>
      </c>
      <c r="O874" s="36">
        <v>17</v>
      </c>
      <c r="P874" s="36">
        <v>18</v>
      </c>
      <c r="Q874" s="36">
        <v>23</v>
      </c>
      <c r="R874" s="37">
        <v>297412.88</v>
      </c>
      <c r="S874" s="37">
        <v>1224.07</v>
      </c>
      <c r="T874" s="37">
        <v>12.5</v>
      </c>
      <c r="U874" s="37">
        <v>5</v>
      </c>
      <c r="V874" s="37">
        <v>2.5</v>
      </c>
    </row>
    <row r="875" spans="1:22" x14ac:dyDescent="0.25">
      <c r="A875" s="30">
        <v>871</v>
      </c>
      <c r="B875" s="31">
        <v>41327</v>
      </c>
      <c r="C875" s="32">
        <v>2</v>
      </c>
      <c r="D875" s="32">
        <v>4</v>
      </c>
      <c r="E875" s="32">
        <v>6</v>
      </c>
      <c r="F875" s="32">
        <v>8</v>
      </c>
      <c r="G875" s="32">
        <v>9</v>
      </c>
      <c r="H875" s="32">
        <v>10</v>
      </c>
      <c r="I875" s="32">
        <v>12</v>
      </c>
      <c r="J875" s="32">
        <v>13</v>
      </c>
      <c r="K875" s="32">
        <v>14</v>
      </c>
      <c r="L875" s="32">
        <v>15</v>
      </c>
      <c r="M875" s="32">
        <v>17</v>
      </c>
      <c r="N875" s="32">
        <v>19</v>
      </c>
      <c r="O875" s="32">
        <v>22</v>
      </c>
      <c r="P875" s="32">
        <v>23</v>
      </c>
      <c r="Q875" s="32">
        <v>24</v>
      </c>
      <c r="R875" s="33">
        <v>114239.79</v>
      </c>
      <c r="S875" s="33">
        <v>372.24</v>
      </c>
      <c r="T875" s="33">
        <v>12.5</v>
      </c>
      <c r="U875" s="33">
        <v>5</v>
      </c>
      <c r="V875" s="33">
        <v>2.5</v>
      </c>
    </row>
    <row r="876" spans="1:22" x14ac:dyDescent="0.25">
      <c r="A876" s="34">
        <v>872</v>
      </c>
      <c r="B876" s="35">
        <v>41330</v>
      </c>
      <c r="C876" s="36">
        <v>1</v>
      </c>
      <c r="D876" s="36">
        <v>2</v>
      </c>
      <c r="E876" s="36">
        <v>4</v>
      </c>
      <c r="F876" s="36">
        <v>5</v>
      </c>
      <c r="G876" s="36">
        <v>6</v>
      </c>
      <c r="H876" s="36">
        <v>7</v>
      </c>
      <c r="I876" s="36">
        <v>9</v>
      </c>
      <c r="J876" s="36">
        <v>10</v>
      </c>
      <c r="K876" s="36">
        <v>12</v>
      </c>
      <c r="L876" s="36">
        <v>13</v>
      </c>
      <c r="M876" s="36">
        <v>14</v>
      </c>
      <c r="N876" s="36">
        <v>17</v>
      </c>
      <c r="O876" s="36">
        <v>18</v>
      </c>
      <c r="P876" s="36">
        <v>22</v>
      </c>
      <c r="Q876" s="36">
        <v>23</v>
      </c>
      <c r="R876" s="37">
        <v>109893.96</v>
      </c>
      <c r="S876" s="37">
        <v>492.07</v>
      </c>
      <c r="T876" s="37">
        <v>12.5</v>
      </c>
      <c r="U876" s="37">
        <v>5</v>
      </c>
      <c r="V876" s="37">
        <v>2.5</v>
      </c>
    </row>
    <row r="877" spans="1:22" x14ac:dyDescent="0.25">
      <c r="A877" s="30">
        <v>873</v>
      </c>
      <c r="B877" s="31">
        <v>41332</v>
      </c>
      <c r="C877" s="32">
        <v>2</v>
      </c>
      <c r="D877" s="32">
        <v>3</v>
      </c>
      <c r="E877" s="32">
        <v>6</v>
      </c>
      <c r="F877" s="32">
        <v>7</v>
      </c>
      <c r="G877" s="32">
        <v>8</v>
      </c>
      <c r="H877" s="32">
        <v>9</v>
      </c>
      <c r="I877" s="32">
        <v>11</v>
      </c>
      <c r="J877" s="32">
        <v>12</v>
      </c>
      <c r="K877" s="32">
        <v>13</v>
      </c>
      <c r="L877" s="32">
        <v>14</v>
      </c>
      <c r="M877" s="32">
        <v>15</v>
      </c>
      <c r="N877" s="32">
        <v>17</v>
      </c>
      <c r="O877" s="32">
        <v>18</v>
      </c>
      <c r="P877" s="32">
        <v>22</v>
      </c>
      <c r="Q877" s="32">
        <v>25</v>
      </c>
      <c r="R877" s="33">
        <v>0</v>
      </c>
      <c r="S877" s="33">
        <v>1449.94</v>
      </c>
      <c r="T877" s="33">
        <v>12.5</v>
      </c>
      <c r="U877" s="33">
        <v>5</v>
      </c>
      <c r="V877" s="33">
        <v>2.5</v>
      </c>
    </row>
    <row r="878" spans="1:22" x14ac:dyDescent="0.25">
      <c r="A878" s="34">
        <v>874</v>
      </c>
      <c r="B878" s="35">
        <v>41334</v>
      </c>
      <c r="C878" s="36">
        <v>1</v>
      </c>
      <c r="D878" s="36">
        <v>2</v>
      </c>
      <c r="E878" s="36">
        <v>4</v>
      </c>
      <c r="F878" s="36">
        <v>5</v>
      </c>
      <c r="G878" s="36">
        <v>6</v>
      </c>
      <c r="H878" s="36">
        <v>7</v>
      </c>
      <c r="I878" s="36">
        <v>8</v>
      </c>
      <c r="J878" s="36">
        <v>9</v>
      </c>
      <c r="K878" s="36">
        <v>10</v>
      </c>
      <c r="L878" s="36">
        <v>16</v>
      </c>
      <c r="M878" s="36">
        <v>19</v>
      </c>
      <c r="N878" s="36">
        <v>20</v>
      </c>
      <c r="O878" s="36">
        <v>21</v>
      </c>
      <c r="P878" s="36">
        <v>23</v>
      </c>
      <c r="Q878" s="36">
        <v>25</v>
      </c>
      <c r="R878" s="37">
        <v>815257.42</v>
      </c>
      <c r="S878" s="37">
        <v>1244.97</v>
      </c>
      <c r="T878" s="37">
        <v>12.5</v>
      </c>
      <c r="U878" s="37">
        <v>5</v>
      </c>
      <c r="V878" s="37">
        <v>2.5</v>
      </c>
    </row>
    <row r="879" spans="1:22" x14ac:dyDescent="0.25">
      <c r="A879" s="30">
        <v>875</v>
      </c>
      <c r="B879" s="31">
        <v>41337</v>
      </c>
      <c r="C879" s="32">
        <v>2</v>
      </c>
      <c r="D879" s="32">
        <v>4</v>
      </c>
      <c r="E879" s="32">
        <v>6</v>
      </c>
      <c r="F879" s="32">
        <v>8</v>
      </c>
      <c r="G879" s="32">
        <v>9</v>
      </c>
      <c r="H879" s="32">
        <v>10</v>
      </c>
      <c r="I879" s="32">
        <v>12</v>
      </c>
      <c r="J879" s="32">
        <v>13</v>
      </c>
      <c r="K879" s="32">
        <v>15</v>
      </c>
      <c r="L879" s="32">
        <v>18</v>
      </c>
      <c r="M879" s="32">
        <v>21</v>
      </c>
      <c r="N879" s="32">
        <v>22</v>
      </c>
      <c r="O879" s="32">
        <v>23</v>
      </c>
      <c r="P879" s="32">
        <v>24</v>
      </c>
      <c r="Q879" s="32">
        <v>25</v>
      </c>
      <c r="R879" s="33">
        <v>259876.31</v>
      </c>
      <c r="S879" s="33">
        <v>1072.5899999999999</v>
      </c>
      <c r="T879" s="33">
        <v>12.5</v>
      </c>
      <c r="U879" s="33">
        <v>5</v>
      </c>
      <c r="V879" s="33">
        <v>2.5</v>
      </c>
    </row>
    <row r="880" spans="1:22" x14ac:dyDescent="0.25">
      <c r="A880" s="34">
        <v>876</v>
      </c>
      <c r="B880" s="35">
        <v>41339</v>
      </c>
      <c r="C880" s="36">
        <v>3</v>
      </c>
      <c r="D880" s="36">
        <v>5</v>
      </c>
      <c r="E880" s="36">
        <v>6</v>
      </c>
      <c r="F880" s="36">
        <v>7</v>
      </c>
      <c r="G880" s="36">
        <v>9</v>
      </c>
      <c r="H880" s="36">
        <v>12</v>
      </c>
      <c r="I880" s="36">
        <v>13</v>
      </c>
      <c r="J880" s="36">
        <v>14</v>
      </c>
      <c r="K880" s="36">
        <v>16</v>
      </c>
      <c r="L880" s="36">
        <v>18</v>
      </c>
      <c r="M880" s="36">
        <v>20</v>
      </c>
      <c r="N880" s="36">
        <v>21</v>
      </c>
      <c r="O880" s="36">
        <v>23</v>
      </c>
      <c r="P880" s="36">
        <v>24</v>
      </c>
      <c r="Q880" s="36">
        <v>25</v>
      </c>
      <c r="R880" s="37">
        <v>180454.88</v>
      </c>
      <c r="S880" s="37">
        <v>509.28</v>
      </c>
      <c r="T880" s="37">
        <v>12.5</v>
      </c>
      <c r="U880" s="37">
        <v>5</v>
      </c>
      <c r="V880" s="37">
        <v>2.5</v>
      </c>
    </row>
    <row r="881" spans="1:22" x14ac:dyDescent="0.25">
      <c r="A881" s="30">
        <v>877</v>
      </c>
      <c r="B881" s="31">
        <v>41341</v>
      </c>
      <c r="C881" s="32">
        <v>3</v>
      </c>
      <c r="D881" s="32">
        <v>7</v>
      </c>
      <c r="E881" s="32">
        <v>8</v>
      </c>
      <c r="F881" s="32">
        <v>9</v>
      </c>
      <c r="G881" s="32">
        <v>10</v>
      </c>
      <c r="H881" s="32">
        <v>11</v>
      </c>
      <c r="I881" s="32">
        <v>13</v>
      </c>
      <c r="J881" s="32">
        <v>14</v>
      </c>
      <c r="K881" s="32">
        <v>15</v>
      </c>
      <c r="L881" s="32">
        <v>16</v>
      </c>
      <c r="M881" s="32">
        <v>18</v>
      </c>
      <c r="N881" s="32">
        <v>19</v>
      </c>
      <c r="O881" s="32">
        <v>21</v>
      </c>
      <c r="P881" s="32">
        <v>23</v>
      </c>
      <c r="Q881" s="32">
        <v>25</v>
      </c>
      <c r="R881" s="33">
        <v>215761.17</v>
      </c>
      <c r="S881" s="33">
        <v>858.28</v>
      </c>
      <c r="T881" s="33">
        <v>12.5</v>
      </c>
      <c r="U881" s="33">
        <v>5</v>
      </c>
      <c r="V881" s="33">
        <v>2.5</v>
      </c>
    </row>
    <row r="882" spans="1:22" x14ac:dyDescent="0.25">
      <c r="A882" s="34">
        <v>878</v>
      </c>
      <c r="B882" s="35">
        <v>41344</v>
      </c>
      <c r="C882" s="36">
        <v>1</v>
      </c>
      <c r="D882" s="36">
        <v>2</v>
      </c>
      <c r="E882" s="36">
        <v>3</v>
      </c>
      <c r="F882" s="36">
        <v>5</v>
      </c>
      <c r="G882" s="36">
        <v>6</v>
      </c>
      <c r="H882" s="36">
        <v>7</v>
      </c>
      <c r="I882" s="36">
        <v>10</v>
      </c>
      <c r="J882" s="36">
        <v>12</v>
      </c>
      <c r="K882" s="36">
        <v>13</v>
      </c>
      <c r="L882" s="36">
        <v>14</v>
      </c>
      <c r="M882" s="36">
        <v>16</v>
      </c>
      <c r="N882" s="36">
        <v>19</v>
      </c>
      <c r="O882" s="36">
        <v>22</v>
      </c>
      <c r="P882" s="36">
        <v>23</v>
      </c>
      <c r="Q882" s="36">
        <v>25</v>
      </c>
      <c r="R882" s="37">
        <v>269834.67</v>
      </c>
      <c r="S882" s="37">
        <v>926.63</v>
      </c>
      <c r="T882" s="37">
        <v>12.5</v>
      </c>
      <c r="U882" s="37">
        <v>5</v>
      </c>
      <c r="V882" s="37">
        <v>2.5</v>
      </c>
    </row>
    <row r="883" spans="1:22" x14ac:dyDescent="0.25">
      <c r="A883" s="30">
        <v>879</v>
      </c>
      <c r="B883" s="31">
        <v>41346</v>
      </c>
      <c r="C883" s="32">
        <v>2</v>
      </c>
      <c r="D883" s="32">
        <v>3</v>
      </c>
      <c r="E883" s="32">
        <v>4</v>
      </c>
      <c r="F883" s="32">
        <v>7</v>
      </c>
      <c r="G883" s="32">
        <v>9</v>
      </c>
      <c r="H883" s="32">
        <v>10</v>
      </c>
      <c r="I883" s="32">
        <v>12</v>
      </c>
      <c r="J883" s="32">
        <v>13</v>
      </c>
      <c r="K883" s="32">
        <v>15</v>
      </c>
      <c r="L883" s="32">
        <v>16</v>
      </c>
      <c r="M883" s="32">
        <v>18</v>
      </c>
      <c r="N883" s="32">
        <v>21</v>
      </c>
      <c r="O883" s="32">
        <v>22</v>
      </c>
      <c r="P883" s="32">
        <v>24</v>
      </c>
      <c r="Q883" s="32">
        <v>25</v>
      </c>
      <c r="R883" s="33">
        <v>289245.09999999998</v>
      </c>
      <c r="S883" s="33">
        <v>656.71</v>
      </c>
      <c r="T883" s="33">
        <v>12.5</v>
      </c>
      <c r="U883" s="33">
        <v>5</v>
      </c>
      <c r="V883" s="33">
        <v>2.5</v>
      </c>
    </row>
    <row r="884" spans="1:22" x14ac:dyDescent="0.25">
      <c r="A884" s="34">
        <v>880</v>
      </c>
      <c r="B884" s="35">
        <v>41348</v>
      </c>
      <c r="C884" s="36">
        <v>2</v>
      </c>
      <c r="D884" s="36">
        <v>5</v>
      </c>
      <c r="E884" s="36">
        <v>6</v>
      </c>
      <c r="F884" s="36">
        <v>7</v>
      </c>
      <c r="G884" s="36">
        <v>8</v>
      </c>
      <c r="H884" s="36">
        <v>10</v>
      </c>
      <c r="I884" s="36">
        <v>14</v>
      </c>
      <c r="J884" s="36">
        <v>16</v>
      </c>
      <c r="K884" s="36">
        <v>18</v>
      </c>
      <c r="L884" s="36">
        <v>19</v>
      </c>
      <c r="M884" s="36">
        <v>21</v>
      </c>
      <c r="N884" s="36">
        <v>22</v>
      </c>
      <c r="O884" s="36">
        <v>23</v>
      </c>
      <c r="P884" s="36">
        <v>24</v>
      </c>
      <c r="Q884" s="36">
        <v>25</v>
      </c>
      <c r="R884" s="37">
        <v>881792.84</v>
      </c>
      <c r="S884" s="37">
        <v>1554.85</v>
      </c>
      <c r="T884" s="37">
        <v>12.5</v>
      </c>
      <c r="U884" s="37">
        <v>5</v>
      </c>
      <c r="V884" s="37">
        <v>2.5</v>
      </c>
    </row>
    <row r="885" spans="1:22" x14ac:dyDescent="0.25">
      <c r="A885" s="30">
        <v>881</v>
      </c>
      <c r="B885" s="31">
        <v>41351</v>
      </c>
      <c r="C885" s="32">
        <v>1</v>
      </c>
      <c r="D885" s="32">
        <v>3</v>
      </c>
      <c r="E885" s="32">
        <v>4</v>
      </c>
      <c r="F885" s="32">
        <v>5</v>
      </c>
      <c r="G885" s="32">
        <v>6</v>
      </c>
      <c r="H885" s="32">
        <v>7</v>
      </c>
      <c r="I885" s="32">
        <v>8</v>
      </c>
      <c r="J885" s="32">
        <v>9</v>
      </c>
      <c r="K885" s="32">
        <v>15</v>
      </c>
      <c r="L885" s="32">
        <v>16</v>
      </c>
      <c r="M885" s="32">
        <v>19</v>
      </c>
      <c r="N885" s="32">
        <v>20</v>
      </c>
      <c r="O885" s="32">
        <v>21</v>
      </c>
      <c r="P885" s="32">
        <v>22</v>
      </c>
      <c r="Q885" s="32">
        <v>23</v>
      </c>
      <c r="R885" s="33">
        <v>511103.33</v>
      </c>
      <c r="S885" s="33">
        <v>1996.99</v>
      </c>
      <c r="T885" s="33">
        <v>12.5</v>
      </c>
      <c r="U885" s="33">
        <v>5</v>
      </c>
      <c r="V885" s="33">
        <v>2.5</v>
      </c>
    </row>
    <row r="886" spans="1:22" x14ac:dyDescent="0.25">
      <c r="A886" s="34">
        <v>882</v>
      </c>
      <c r="B886" s="35">
        <v>41353</v>
      </c>
      <c r="C886" s="36">
        <v>1</v>
      </c>
      <c r="D886" s="36">
        <v>2</v>
      </c>
      <c r="E886" s="36">
        <v>7</v>
      </c>
      <c r="F886" s="36">
        <v>8</v>
      </c>
      <c r="G886" s="36">
        <v>10</v>
      </c>
      <c r="H886" s="36">
        <v>11</v>
      </c>
      <c r="I886" s="36">
        <v>12</v>
      </c>
      <c r="J886" s="36">
        <v>13</v>
      </c>
      <c r="K886" s="36">
        <v>14</v>
      </c>
      <c r="L886" s="36">
        <v>17</v>
      </c>
      <c r="M886" s="36">
        <v>18</v>
      </c>
      <c r="N886" s="36">
        <v>19</v>
      </c>
      <c r="O886" s="36">
        <v>22</v>
      </c>
      <c r="P886" s="36">
        <v>24</v>
      </c>
      <c r="Q886" s="36">
        <v>25</v>
      </c>
      <c r="R886" s="37">
        <v>284119.18</v>
      </c>
      <c r="S886" s="37">
        <v>326.93</v>
      </c>
      <c r="T886" s="37">
        <v>12.5</v>
      </c>
      <c r="U886" s="37">
        <v>5</v>
      </c>
      <c r="V886" s="37">
        <v>2.5</v>
      </c>
    </row>
    <row r="887" spans="1:22" x14ac:dyDescent="0.25">
      <c r="A887" s="30">
        <v>883</v>
      </c>
      <c r="B887" s="31">
        <v>41355</v>
      </c>
      <c r="C887" s="32">
        <v>3</v>
      </c>
      <c r="D887" s="32">
        <v>5</v>
      </c>
      <c r="E887" s="32">
        <v>6</v>
      </c>
      <c r="F887" s="32">
        <v>7</v>
      </c>
      <c r="G887" s="32">
        <v>8</v>
      </c>
      <c r="H887" s="32">
        <v>9</v>
      </c>
      <c r="I887" s="32">
        <v>10</v>
      </c>
      <c r="J887" s="32">
        <v>12</v>
      </c>
      <c r="K887" s="32">
        <v>16</v>
      </c>
      <c r="L887" s="32">
        <v>17</v>
      </c>
      <c r="M887" s="32">
        <v>18</v>
      </c>
      <c r="N887" s="32">
        <v>19</v>
      </c>
      <c r="O887" s="32">
        <v>21</v>
      </c>
      <c r="P887" s="32">
        <v>22</v>
      </c>
      <c r="Q887" s="32">
        <v>25</v>
      </c>
      <c r="R887" s="33">
        <v>894105.58</v>
      </c>
      <c r="S887" s="33">
        <v>1632.7</v>
      </c>
      <c r="T887" s="33">
        <v>12.5</v>
      </c>
      <c r="U887" s="33">
        <v>5</v>
      </c>
      <c r="V887" s="33">
        <v>2.5</v>
      </c>
    </row>
    <row r="888" spans="1:22" x14ac:dyDescent="0.25">
      <c r="A888" s="34">
        <v>884</v>
      </c>
      <c r="B888" s="35">
        <v>41358</v>
      </c>
      <c r="C888" s="36">
        <v>1</v>
      </c>
      <c r="D888" s="36">
        <v>4</v>
      </c>
      <c r="E888" s="36">
        <v>7</v>
      </c>
      <c r="F888" s="36">
        <v>8</v>
      </c>
      <c r="G888" s="36">
        <v>9</v>
      </c>
      <c r="H888" s="36">
        <v>10</v>
      </c>
      <c r="I888" s="36">
        <v>12</v>
      </c>
      <c r="J888" s="36">
        <v>13</v>
      </c>
      <c r="K888" s="36">
        <v>15</v>
      </c>
      <c r="L888" s="36">
        <v>17</v>
      </c>
      <c r="M888" s="36">
        <v>18</v>
      </c>
      <c r="N888" s="36">
        <v>19</v>
      </c>
      <c r="O888" s="36">
        <v>20</v>
      </c>
      <c r="P888" s="36">
        <v>21</v>
      </c>
      <c r="Q888" s="36">
        <v>25</v>
      </c>
      <c r="R888" s="37">
        <v>1499202.51</v>
      </c>
      <c r="S888" s="37">
        <v>1429.47</v>
      </c>
      <c r="T888" s="37">
        <v>12.5</v>
      </c>
      <c r="U888" s="37">
        <v>5</v>
      </c>
      <c r="V888" s="37">
        <v>2.5</v>
      </c>
    </row>
    <row r="889" spans="1:22" x14ac:dyDescent="0.25">
      <c r="A889" s="30">
        <v>885</v>
      </c>
      <c r="B889" s="31">
        <v>41360</v>
      </c>
      <c r="C889" s="32">
        <v>2</v>
      </c>
      <c r="D889" s="32">
        <v>5</v>
      </c>
      <c r="E889" s="32">
        <v>7</v>
      </c>
      <c r="F889" s="32">
        <v>8</v>
      </c>
      <c r="G889" s="32">
        <v>9</v>
      </c>
      <c r="H889" s="32">
        <v>11</v>
      </c>
      <c r="I889" s="32">
        <v>12</v>
      </c>
      <c r="J889" s="32">
        <v>15</v>
      </c>
      <c r="K889" s="32">
        <v>16</v>
      </c>
      <c r="L889" s="32">
        <v>17</v>
      </c>
      <c r="M889" s="32">
        <v>18</v>
      </c>
      <c r="N889" s="32">
        <v>19</v>
      </c>
      <c r="O889" s="32">
        <v>22</v>
      </c>
      <c r="P889" s="32">
        <v>23</v>
      </c>
      <c r="Q889" s="32">
        <v>24</v>
      </c>
      <c r="R889" s="33">
        <v>693752.81</v>
      </c>
      <c r="S889" s="33">
        <v>1092.99</v>
      </c>
      <c r="T889" s="33">
        <v>12.5</v>
      </c>
      <c r="U889" s="33">
        <v>5</v>
      </c>
      <c r="V889" s="33">
        <v>2.5</v>
      </c>
    </row>
    <row r="890" spans="1:22" x14ac:dyDescent="0.25">
      <c r="A890" s="34">
        <v>886</v>
      </c>
      <c r="B890" s="35">
        <v>41363</v>
      </c>
      <c r="C890" s="36">
        <v>1</v>
      </c>
      <c r="D890" s="36">
        <v>3</v>
      </c>
      <c r="E890" s="36">
        <v>4</v>
      </c>
      <c r="F890" s="36">
        <v>7</v>
      </c>
      <c r="G890" s="36">
        <v>8</v>
      </c>
      <c r="H890" s="36">
        <v>10</v>
      </c>
      <c r="I890" s="36">
        <v>11</v>
      </c>
      <c r="J890" s="36">
        <v>12</v>
      </c>
      <c r="K890" s="36">
        <v>13</v>
      </c>
      <c r="L890" s="36">
        <v>15</v>
      </c>
      <c r="M890" s="36">
        <v>16</v>
      </c>
      <c r="N890" s="36">
        <v>17</v>
      </c>
      <c r="O890" s="36">
        <v>20</v>
      </c>
      <c r="P890" s="36">
        <v>21</v>
      </c>
      <c r="Q890" s="36">
        <v>23</v>
      </c>
      <c r="R890" s="37">
        <v>973721.37</v>
      </c>
      <c r="S890" s="37">
        <v>760.22</v>
      </c>
      <c r="T890" s="37">
        <v>12.5</v>
      </c>
      <c r="U890" s="37">
        <v>5</v>
      </c>
      <c r="V890" s="37">
        <v>2.5</v>
      </c>
    </row>
    <row r="891" spans="1:22" x14ac:dyDescent="0.25">
      <c r="A891" s="30">
        <v>887</v>
      </c>
      <c r="B891" s="31">
        <v>41365</v>
      </c>
      <c r="C891" s="32">
        <v>1</v>
      </c>
      <c r="D891" s="32">
        <v>6</v>
      </c>
      <c r="E891" s="32">
        <v>8</v>
      </c>
      <c r="F891" s="32">
        <v>10</v>
      </c>
      <c r="G891" s="32">
        <v>11</v>
      </c>
      <c r="H891" s="32">
        <v>12</v>
      </c>
      <c r="I891" s="32">
        <v>15</v>
      </c>
      <c r="J891" s="32">
        <v>17</v>
      </c>
      <c r="K891" s="32">
        <v>18</v>
      </c>
      <c r="L891" s="32">
        <v>19</v>
      </c>
      <c r="M891" s="32">
        <v>20</v>
      </c>
      <c r="N891" s="32">
        <v>21</v>
      </c>
      <c r="O891" s="32">
        <v>23</v>
      </c>
      <c r="P891" s="32">
        <v>24</v>
      </c>
      <c r="Q891" s="32">
        <v>25</v>
      </c>
      <c r="R891" s="33">
        <v>0</v>
      </c>
      <c r="S891" s="33">
        <v>1326.42</v>
      </c>
      <c r="T891" s="33">
        <v>12.5</v>
      </c>
      <c r="U891" s="33">
        <v>5</v>
      </c>
      <c r="V891" s="33">
        <v>2.5</v>
      </c>
    </row>
    <row r="892" spans="1:22" x14ac:dyDescent="0.25">
      <c r="A892" s="34">
        <v>888</v>
      </c>
      <c r="B892" s="35">
        <v>41367</v>
      </c>
      <c r="C892" s="36">
        <v>1</v>
      </c>
      <c r="D892" s="36">
        <v>3</v>
      </c>
      <c r="E892" s="36">
        <v>6</v>
      </c>
      <c r="F892" s="36">
        <v>11</v>
      </c>
      <c r="G892" s="36">
        <v>12</v>
      </c>
      <c r="H892" s="36">
        <v>13</v>
      </c>
      <c r="I892" s="36">
        <v>14</v>
      </c>
      <c r="J892" s="36">
        <v>16</v>
      </c>
      <c r="K892" s="36">
        <v>17</v>
      </c>
      <c r="L892" s="36">
        <v>18</v>
      </c>
      <c r="M892" s="36">
        <v>19</v>
      </c>
      <c r="N892" s="36">
        <v>20</v>
      </c>
      <c r="O892" s="36">
        <v>21</v>
      </c>
      <c r="P892" s="36">
        <v>22</v>
      </c>
      <c r="Q892" s="36">
        <v>24</v>
      </c>
      <c r="R892" s="37">
        <v>1815769.98</v>
      </c>
      <c r="S892" s="37">
        <v>1837.47</v>
      </c>
      <c r="T892" s="37">
        <v>12.5</v>
      </c>
      <c r="U892" s="37">
        <v>5</v>
      </c>
      <c r="V892" s="37">
        <v>2.5</v>
      </c>
    </row>
    <row r="893" spans="1:22" x14ac:dyDescent="0.25">
      <c r="A893" s="30">
        <v>889</v>
      </c>
      <c r="B893" s="31">
        <v>41369</v>
      </c>
      <c r="C893" s="32">
        <v>2</v>
      </c>
      <c r="D893" s="32">
        <v>4</v>
      </c>
      <c r="E893" s="32">
        <v>5</v>
      </c>
      <c r="F893" s="32">
        <v>6</v>
      </c>
      <c r="G893" s="32">
        <v>7</v>
      </c>
      <c r="H893" s="32">
        <v>9</v>
      </c>
      <c r="I893" s="32">
        <v>11</v>
      </c>
      <c r="J893" s="32">
        <v>12</v>
      </c>
      <c r="K893" s="32">
        <v>13</v>
      </c>
      <c r="L893" s="32">
        <v>16</v>
      </c>
      <c r="M893" s="32">
        <v>18</v>
      </c>
      <c r="N893" s="32">
        <v>19</v>
      </c>
      <c r="O893" s="32">
        <v>21</v>
      </c>
      <c r="P893" s="32">
        <v>22</v>
      </c>
      <c r="Q893" s="32">
        <v>25</v>
      </c>
      <c r="R893" s="33">
        <v>519445.26</v>
      </c>
      <c r="S893" s="33">
        <v>865.97</v>
      </c>
      <c r="T893" s="33">
        <v>12.5</v>
      </c>
      <c r="U893" s="33">
        <v>5</v>
      </c>
      <c r="V893" s="33">
        <v>2.5</v>
      </c>
    </row>
    <row r="894" spans="1:22" x14ac:dyDescent="0.25">
      <c r="A894" s="34">
        <v>890</v>
      </c>
      <c r="B894" s="35">
        <v>41372</v>
      </c>
      <c r="C894" s="36">
        <v>1</v>
      </c>
      <c r="D894" s="36">
        <v>2</v>
      </c>
      <c r="E894" s="36">
        <v>3</v>
      </c>
      <c r="F894" s="36">
        <v>4</v>
      </c>
      <c r="G894" s="36">
        <v>5</v>
      </c>
      <c r="H894" s="36">
        <v>6</v>
      </c>
      <c r="I894" s="36">
        <v>7</v>
      </c>
      <c r="J894" s="36">
        <v>8</v>
      </c>
      <c r="K894" s="36">
        <v>11</v>
      </c>
      <c r="L894" s="36">
        <v>16</v>
      </c>
      <c r="M894" s="36">
        <v>17</v>
      </c>
      <c r="N894" s="36">
        <v>18</v>
      </c>
      <c r="O894" s="36">
        <v>19</v>
      </c>
      <c r="P894" s="36">
        <v>23</v>
      </c>
      <c r="Q894" s="36">
        <v>24</v>
      </c>
      <c r="R894" s="37">
        <v>1920251.01</v>
      </c>
      <c r="S894" s="37">
        <v>1846.39</v>
      </c>
      <c r="T894" s="37">
        <v>12.5</v>
      </c>
      <c r="U894" s="37">
        <v>5</v>
      </c>
      <c r="V894" s="37">
        <v>2.5</v>
      </c>
    </row>
    <row r="895" spans="1:22" x14ac:dyDescent="0.25">
      <c r="A895" s="30">
        <v>891</v>
      </c>
      <c r="B895" s="31">
        <v>41374</v>
      </c>
      <c r="C895" s="32">
        <v>1</v>
      </c>
      <c r="D895" s="32">
        <v>5</v>
      </c>
      <c r="E895" s="32">
        <v>6</v>
      </c>
      <c r="F895" s="32">
        <v>7</v>
      </c>
      <c r="G895" s="32">
        <v>8</v>
      </c>
      <c r="H895" s="32">
        <v>12</v>
      </c>
      <c r="I895" s="32">
        <v>14</v>
      </c>
      <c r="J895" s="32">
        <v>15</v>
      </c>
      <c r="K895" s="32">
        <v>16</v>
      </c>
      <c r="L895" s="32">
        <v>17</v>
      </c>
      <c r="M895" s="32">
        <v>19</v>
      </c>
      <c r="N895" s="32">
        <v>21</v>
      </c>
      <c r="O895" s="32">
        <v>23</v>
      </c>
      <c r="P895" s="32">
        <v>24</v>
      </c>
      <c r="Q895" s="32">
        <v>25</v>
      </c>
      <c r="R895" s="33">
        <v>264802.15999999997</v>
      </c>
      <c r="S895" s="33">
        <v>1322.68</v>
      </c>
      <c r="T895" s="33">
        <v>12.5</v>
      </c>
      <c r="U895" s="33">
        <v>5</v>
      </c>
      <c r="V895" s="33">
        <v>2.5</v>
      </c>
    </row>
    <row r="896" spans="1:22" x14ac:dyDescent="0.25">
      <c r="A896" s="34">
        <v>892</v>
      </c>
      <c r="B896" s="35">
        <v>41376</v>
      </c>
      <c r="C896" s="36">
        <v>1</v>
      </c>
      <c r="D896" s="36">
        <v>2</v>
      </c>
      <c r="E896" s="36">
        <v>3</v>
      </c>
      <c r="F896" s="36">
        <v>5</v>
      </c>
      <c r="G896" s="36">
        <v>6</v>
      </c>
      <c r="H896" s="36">
        <v>10</v>
      </c>
      <c r="I896" s="36">
        <v>13</v>
      </c>
      <c r="J896" s="36">
        <v>14</v>
      </c>
      <c r="K896" s="36">
        <v>16</v>
      </c>
      <c r="L896" s="36">
        <v>17</v>
      </c>
      <c r="M896" s="36">
        <v>19</v>
      </c>
      <c r="N896" s="36">
        <v>20</v>
      </c>
      <c r="O896" s="36">
        <v>21</v>
      </c>
      <c r="P896" s="36">
        <v>22</v>
      </c>
      <c r="Q896" s="36">
        <v>24</v>
      </c>
      <c r="R896" s="37">
        <v>906556.3</v>
      </c>
      <c r="S896" s="37">
        <v>1503.72</v>
      </c>
      <c r="T896" s="37">
        <v>12.5</v>
      </c>
      <c r="U896" s="37">
        <v>5</v>
      </c>
      <c r="V896" s="37">
        <v>2.5</v>
      </c>
    </row>
    <row r="897" spans="1:22" x14ac:dyDescent="0.25">
      <c r="A897" s="30">
        <v>893</v>
      </c>
      <c r="B897" s="31">
        <v>41379</v>
      </c>
      <c r="C897" s="32">
        <v>1</v>
      </c>
      <c r="D897" s="32">
        <v>2</v>
      </c>
      <c r="E897" s="32">
        <v>3</v>
      </c>
      <c r="F897" s="32">
        <v>4</v>
      </c>
      <c r="G897" s="32">
        <v>5</v>
      </c>
      <c r="H897" s="32">
        <v>6</v>
      </c>
      <c r="I897" s="32">
        <v>8</v>
      </c>
      <c r="J897" s="32">
        <v>9</v>
      </c>
      <c r="K897" s="32">
        <v>11</v>
      </c>
      <c r="L897" s="32">
        <v>15</v>
      </c>
      <c r="M897" s="32">
        <v>16</v>
      </c>
      <c r="N897" s="32">
        <v>20</v>
      </c>
      <c r="O897" s="32">
        <v>22</v>
      </c>
      <c r="P897" s="32">
        <v>23</v>
      </c>
      <c r="Q897" s="32">
        <v>24</v>
      </c>
      <c r="R897" s="33">
        <v>0</v>
      </c>
      <c r="S897" s="33">
        <v>1867.89</v>
      </c>
      <c r="T897" s="33">
        <v>12.5</v>
      </c>
      <c r="U897" s="33">
        <v>5</v>
      </c>
      <c r="V897" s="33">
        <v>2.5</v>
      </c>
    </row>
    <row r="898" spans="1:22" x14ac:dyDescent="0.25">
      <c r="A898" s="34">
        <v>894</v>
      </c>
      <c r="B898" s="35">
        <v>41381</v>
      </c>
      <c r="C898" s="36">
        <v>1</v>
      </c>
      <c r="D898" s="36">
        <v>2</v>
      </c>
      <c r="E898" s="36">
        <v>5</v>
      </c>
      <c r="F898" s="36">
        <v>6</v>
      </c>
      <c r="G898" s="36">
        <v>9</v>
      </c>
      <c r="H898" s="36">
        <v>12</v>
      </c>
      <c r="I898" s="36">
        <v>13</v>
      </c>
      <c r="J898" s="36">
        <v>14</v>
      </c>
      <c r="K898" s="36">
        <v>15</v>
      </c>
      <c r="L898" s="36">
        <v>18</v>
      </c>
      <c r="M898" s="36">
        <v>19</v>
      </c>
      <c r="N898" s="36">
        <v>21</v>
      </c>
      <c r="O898" s="36">
        <v>22</v>
      </c>
      <c r="P898" s="36">
        <v>24</v>
      </c>
      <c r="Q898" s="36">
        <v>25</v>
      </c>
      <c r="R898" s="37">
        <v>1012853.58</v>
      </c>
      <c r="S898" s="37">
        <v>1374.93</v>
      </c>
      <c r="T898" s="37">
        <v>12.5</v>
      </c>
      <c r="U898" s="37">
        <v>5</v>
      </c>
      <c r="V898" s="37">
        <v>2.5</v>
      </c>
    </row>
    <row r="899" spans="1:22" x14ac:dyDescent="0.25">
      <c r="A899" s="30">
        <v>895</v>
      </c>
      <c r="B899" s="31">
        <v>41383</v>
      </c>
      <c r="C899" s="32">
        <v>2</v>
      </c>
      <c r="D899" s="32">
        <v>3</v>
      </c>
      <c r="E899" s="32">
        <v>4</v>
      </c>
      <c r="F899" s="32">
        <v>5</v>
      </c>
      <c r="G899" s="32">
        <v>6</v>
      </c>
      <c r="H899" s="32">
        <v>8</v>
      </c>
      <c r="I899" s="32">
        <v>11</v>
      </c>
      <c r="J899" s="32">
        <v>12</v>
      </c>
      <c r="K899" s="32">
        <v>13</v>
      </c>
      <c r="L899" s="32">
        <v>16</v>
      </c>
      <c r="M899" s="32">
        <v>17</v>
      </c>
      <c r="N899" s="32">
        <v>18</v>
      </c>
      <c r="O899" s="32">
        <v>19</v>
      </c>
      <c r="P899" s="32">
        <v>21</v>
      </c>
      <c r="Q899" s="32">
        <v>25</v>
      </c>
      <c r="R899" s="33">
        <v>1673734.65</v>
      </c>
      <c r="S899" s="33">
        <v>1523.65</v>
      </c>
      <c r="T899" s="33">
        <v>12.5</v>
      </c>
      <c r="U899" s="33">
        <v>5</v>
      </c>
      <c r="V899" s="33">
        <v>2.5</v>
      </c>
    </row>
    <row r="900" spans="1:22" x14ac:dyDescent="0.25">
      <c r="A900" s="34">
        <v>896</v>
      </c>
      <c r="B900" s="35">
        <v>41386</v>
      </c>
      <c r="C900" s="36">
        <v>1</v>
      </c>
      <c r="D900" s="36">
        <v>2</v>
      </c>
      <c r="E900" s="36">
        <v>3</v>
      </c>
      <c r="F900" s="36">
        <v>4</v>
      </c>
      <c r="G900" s="36">
        <v>6</v>
      </c>
      <c r="H900" s="36">
        <v>7</v>
      </c>
      <c r="I900" s="36">
        <v>8</v>
      </c>
      <c r="J900" s="36">
        <v>12</v>
      </c>
      <c r="K900" s="36">
        <v>13</v>
      </c>
      <c r="L900" s="36">
        <v>15</v>
      </c>
      <c r="M900" s="36">
        <v>17</v>
      </c>
      <c r="N900" s="36">
        <v>18</v>
      </c>
      <c r="O900" s="36">
        <v>19</v>
      </c>
      <c r="P900" s="36">
        <v>20</v>
      </c>
      <c r="Q900" s="36">
        <v>23</v>
      </c>
      <c r="R900" s="37">
        <v>0</v>
      </c>
      <c r="S900" s="37">
        <v>1429.01</v>
      </c>
      <c r="T900" s="37">
        <v>12.5</v>
      </c>
      <c r="U900" s="37">
        <v>5</v>
      </c>
      <c r="V900" s="37">
        <v>2.5</v>
      </c>
    </row>
    <row r="901" spans="1:22" x14ac:dyDescent="0.25">
      <c r="A901" s="30">
        <v>897</v>
      </c>
      <c r="B901" s="31">
        <v>41388</v>
      </c>
      <c r="C901" s="32">
        <v>1</v>
      </c>
      <c r="D901" s="32">
        <v>2</v>
      </c>
      <c r="E901" s="32">
        <v>5</v>
      </c>
      <c r="F901" s="32">
        <v>7</v>
      </c>
      <c r="G901" s="32">
        <v>8</v>
      </c>
      <c r="H901" s="32">
        <v>9</v>
      </c>
      <c r="I901" s="32">
        <v>10</v>
      </c>
      <c r="J901" s="32">
        <v>11</v>
      </c>
      <c r="K901" s="32">
        <v>13</v>
      </c>
      <c r="L901" s="32">
        <v>14</v>
      </c>
      <c r="M901" s="32">
        <v>16</v>
      </c>
      <c r="N901" s="32">
        <v>17</v>
      </c>
      <c r="O901" s="32">
        <v>18</v>
      </c>
      <c r="P901" s="32">
        <v>21</v>
      </c>
      <c r="Q901" s="32">
        <v>23</v>
      </c>
      <c r="R901" s="33">
        <v>3370586.64</v>
      </c>
      <c r="S901" s="33">
        <v>1150.43</v>
      </c>
      <c r="T901" s="33">
        <v>12.5</v>
      </c>
      <c r="U901" s="33">
        <v>5</v>
      </c>
      <c r="V901" s="33">
        <v>2.5</v>
      </c>
    </row>
    <row r="902" spans="1:22" x14ac:dyDescent="0.25">
      <c r="A902" s="34">
        <v>898</v>
      </c>
      <c r="B902" s="35">
        <v>41390</v>
      </c>
      <c r="C902" s="36">
        <v>1</v>
      </c>
      <c r="D902" s="36">
        <v>4</v>
      </c>
      <c r="E902" s="36">
        <v>6</v>
      </c>
      <c r="F902" s="36">
        <v>8</v>
      </c>
      <c r="G902" s="36">
        <v>9</v>
      </c>
      <c r="H902" s="36">
        <v>10</v>
      </c>
      <c r="I902" s="36">
        <v>11</v>
      </c>
      <c r="J902" s="36">
        <v>12</v>
      </c>
      <c r="K902" s="36">
        <v>13</v>
      </c>
      <c r="L902" s="36">
        <v>14</v>
      </c>
      <c r="M902" s="36">
        <v>18</v>
      </c>
      <c r="N902" s="36">
        <v>20</v>
      </c>
      <c r="O902" s="36">
        <v>21</v>
      </c>
      <c r="P902" s="36">
        <v>24</v>
      </c>
      <c r="Q902" s="36">
        <v>25</v>
      </c>
      <c r="R902" s="37">
        <v>0</v>
      </c>
      <c r="S902" s="37">
        <v>1252.8599999999999</v>
      </c>
      <c r="T902" s="37">
        <v>12.5</v>
      </c>
      <c r="U902" s="37">
        <v>5</v>
      </c>
      <c r="V902" s="37">
        <v>2.5</v>
      </c>
    </row>
    <row r="903" spans="1:22" x14ac:dyDescent="0.25">
      <c r="A903" s="30">
        <v>899</v>
      </c>
      <c r="B903" s="31">
        <v>41393</v>
      </c>
      <c r="C903" s="32">
        <v>1</v>
      </c>
      <c r="D903" s="32">
        <v>4</v>
      </c>
      <c r="E903" s="32">
        <v>7</v>
      </c>
      <c r="F903" s="32">
        <v>9</v>
      </c>
      <c r="G903" s="32">
        <v>10</v>
      </c>
      <c r="H903" s="32">
        <v>12</v>
      </c>
      <c r="I903" s="32">
        <v>14</v>
      </c>
      <c r="J903" s="32">
        <v>15</v>
      </c>
      <c r="K903" s="32">
        <v>16</v>
      </c>
      <c r="L903" s="32">
        <v>17</v>
      </c>
      <c r="M903" s="32">
        <v>18</v>
      </c>
      <c r="N903" s="32">
        <v>20</v>
      </c>
      <c r="O903" s="32">
        <v>21</v>
      </c>
      <c r="P903" s="32">
        <v>23</v>
      </c>
      <c r="Q903" s="32">
        <v>25</v>
      </c>
      <c r="R903" s="33">
        <v>450823.74</v>
      </c>
      <c r="S903" s="33">
        <v>609.6</v>
      </c>
      <c r="T903" s="33">
        <v>12.5</v>
      </c>
      <c r="U903" s="33">
        <v>5</v>
      </c>
      <c r="V903" s="33">
        <v>2.5</v>
      </c>
    </row>
    <row r="904" spans="1:22" x14ac:dyDescent="0.25">
      <c r="A904" s="34">
        <v>900</v>
      </c>
      <c r="B904" s="35">
        <v>41397</v>
      </c>
      <c r="C904" s="36">
        <v>1</v>
      </c>
      <c r="D904" s="36">
        <v>2</v>
      </c>
      <c r="E904" s="36">
        <v>6</v>
      </c>
      <c r="F904" s="36">
        <v>7</v>
      </c>
      <c r="G904" s="36">
        <v>8</v>
      </c>
      <c r="H904" s="36">
        <v>10</v>
      </c>
      <c r="I904" s="36">
        <v>11</v>
      </c>
      <c r="J904" s="36">
        <v>12</v>
      </c>
      <c r="K904" s="36">
        <v>13</v>
      </c>
      <c r="L904" s="36">
        <v>15</v>
      </c>
      <c r="M904" s="36">
        <v>18</v>
      </c>
      <c r="N904" s="36">
        <v>20</v>
      </c>
      <c r="O904" s="36">
        <v>22</v>
      </c>
      <c r="P904" s="36">
        <v>24</v>
      </c>
      <c r="Q904" s="36">
        <v>25</v>
      </c>
      <c r="R904" s="37">
        <v>477005.53</v>
      </c>
      <c r="S904" s="37">
        <v>1346.21</v>
      </c>
      <c r="T904" s="37">
        <v>12.5</v>
      </c>
      <c r="U904" s="37">
        <v>5</v>
      </c>
      <c r="V904" s="37">
        <v>2.5</v>
      </c>
    </row>
    <row r="905" spans="1:22" x14ac:dyDescent="0.25">
      <c r="A905" s="30">
        <v>901</v>
      </c>
      <c r="B905" s="31">
        <v>41400</v>
      </c>
      <c r="C905" s="32">
        <v>1</v>
      </c>
      <c r="D905" s="32">
        <v>2</v>
      </c>
      <c r="E905" s="32">
        <v>4</v>
      </c>
      <c r="F905" s="32">
        <v>6</v>
      </c>
      <c r="G905" s="32">
        <v>7</v>
      </c>
      <c r="H905" s="32">
        <v>10</v>
      </c>
      <c r="I905" s="32">
        <v>12</v>
      </c>
      <c r="J905" s="32">
        <v>13</v>
      </c>
      <c r="K905" s="32">
        <v>14</v>
      </c>
      <c r="L905" s="32">
        <v>16</v>
      </c>
      <c r="M905" s="32">
        <v>18</v>
      </c>
      <c r="N905" s="32">
        <v>22</v>
      </c>
      <c r="O905" s="32">
        <v>23</v>
      </c>
      <c r="P905" s="32">
        <v>24</v>
      </c>
      <c r="Q905" s="32">
        <v>25</v>
      </c>
      <c r="R905" s="33">
        <v>1489699.46</v>
      </c>
      <c r="S905" s="33">
        <v>847.1</v>
      </c>
      <c r="T905" s="33">
        <v>12.5</v>
      </c>
      <c r="U905" s="33">
        <v>5</v>
      </c>
      <c r="V905" s="33">
        <v>2.5</v>
      </c>
    </row>
    <row r="906" spans="1:22" x14ac:dyDescent="0.25">
      <c r="A906" s="34">
        <v>902</v>
      </c>
      <c r="B906" s="35">
        <v>41402</v>
      </c>
      <c r="C906" s="36">
        <v>1</v>
      </c>
      <c r="D906" s="36">
        <v>2</v>
      </c>
      <c r="E906" s="36">
        <v>3</v>
      </c>
      <c r="F906" s="36">
        <v>4</v>
      </c>
      <c r="G906" s="36">
        <v>5</v>
      </c>
      <c r="H906" s="36">
        <v>6</v>
      </c>
      <c r="I906" s="36">
        <v>8</v>
      </c>
      <c r="J906" s="36">
        <v>9</v>
      </c>
      <c r="K906" s="36">
        <v>11</v>
      </c>
      <c r="L906" s="36">
        <v>17</v>
      </c>
      <c r="M906" s="36">
        <v>20</v>
      </c>
      <c r="N906" s="36">
        <v>21</v>
      </c>
      <c r="O906" s="36">
        <v>23</v>
      </c>
      <c r="P906" s="36">
        <v>24</v>
      </c>
      <c r="Q906" s="36">
        <v>25</v>
      </c>
      <c r="R906" s="37">
        <v>1679849</v>
      </c>
      <c r="S906" s="37">
        <v>1276.24</v>
      </c>
      <c r="T906" s="37">
        <v>12.5</v>
      </c>
      <c r="U906" s="37">
        <v>5</v>
      </c>
      <c r="V906" s="37">
        <v>2.5</v>
      </c>
    </row>
    <row r="907" spans="1:22" x14ac:dyDescent="0.25">
      <c r="A907" s="30">
        <v>903</v>
      </c>
      <c r="B907" s="31">
        <v>41404</v>
      </c>
      <c r="C907" s="32">
        <v>1</v>
      </c>
      <c r="D907" s="32">
        <v>2</v>
      </c>
      <c r="E907" s="32">
        <v>3</v>
      </c>
      <c r="F907" s="32">
        <v>4</v>
      </c>
      <c r="G907" s="32">
        <v>5</v>
      </c>
      <c r="H907" s="32">
        <v>6</v>
      </c>
      <c r="I907" s="32">
        <v>8</v>
      </c>
      <c r="J907" s="32">
        <v>10</v>
      </c>
      <c r="K907" s="32">
        <v>11</v>
      </c>
      <c r="L907" s="32">
        <v>13</v>
      </c>
      <c r="M907" s="32">
        <v>15</v>
      </c>
      <c r="N907" s="32">
        <v>16</v>
      </c>
      <c r="O907" s="32">
        <v>18</v>
      </c>
      <c r="P907" s="32">
        <v>20</v>
      </c>
      <c r="Q907" s="32">
        <v>22</v>
      </c>
      <c r="R907" s="33">
        <v>40670.559999999998</v>
      </c>
      <c r="S907" s="33">
        <v>220.98</v>
      </c>
      <c r="T907" s="33">
        <v>12.5</v>
      </c>
      <c r="U907" s="33">
        <v>5</v>
      </c>
      <c r="V907" s="33">
        <v>2.5</v>
      </c>
    </row>
    <row r="908" spans="1:22" x14ac:dyDescent="0.25">
      <c r="A908" s="34">
        <v>904</v>
      </c>
      <c r="B908" s="35">
        <v>41407</v>
      </c>
      <c r="C908" s="36">
        <v>1</v>
      </c>
      <c r="D908" s="36">
        <v>5</v>
      </c>
      <c r="E908" s="36">
        <v>6</v>
      </c>
      <c r="F908" s="36">
        <v>7</v>
      </c>
      <c r="G908" s="36">
        <v>9</v>
      </c>
      <c r="H908" s="36">
        <v>10</v>
      </c>
      <c r="I908" s="36">
        <v>12</v>
      </c>
      <c r="J908" s="36">
        <v>13</v>
      </c>
      <c r="K908" s="36">
        <v>16</v>
      </c>
      <c r="L908" s="36">
        <v>17</v>
      </c>
      <c r="M908" s="36">
        <v>18</v>
      </c>
      <c r="N908" s="36">
        <v>19</v>
      </c>
      <c r="O908" s="36">
        <v>20</v>
      </c>
      <c r="P908" s="36">
        <v>22</v>
      </c>
      <c r="Q908" s="36">
        <v>24</v>
      </c>
      <c r="R908" s="37">
        <v>590743.42000000004</v>
      </c>
      <c r="S908" s="37">
        <v>1313.98</v>
      </c>
      <c r="T908" s="37">
        <v>12.5</v>
      </c>
      <c r="U908" s="37">
        <v>5</v>
      </c>
      <c r="V908" s="37">
        <v>2.5</v>
      </c>
    </row>
    <row r="909" spans="1:22" x14ac:dyDescent="0.25">
      <c r="A909" s="30">
        <v>905</v>
      </c>
      <c r="B909" s="31">
        <v>41409</v>
      </c>
      <c r="C909" s="32">
        <v>1</v>
      </c>
      <c r="D909" s="32">
        <v>4</v>
      </c>
      <c r="E909" s="32">
        <v>6</v>
      </c>
      <c r="F909" s="32">
        <v>8</v>
      </c>
      <c r="G909" s="32">
        <v>10</v>
      </c>
      <c r="H909" s="32">
        <v>11</v>
      </c>
      <c r="I909" s="32">
        <v>12</v>
      </c>
      <c r="J909" s="32">
        <v>13</v>
      </c>
      <c r="K909" s="32">
        <v>14</v>
      </c>
      <c r="L909" s="32">
        <v>16</v>
      </c>
      <c r="M909" s="32">
        <v>17</v>
      </c>
      <c r="N909" s="32">
        <v>20</v>
      </c>
      <c r="O909" s="32">
        <v>21</v>
      </c>
      <c r="P909" s="32">
        <v>22</v>
      </c>
      <c r="Q909" s="32">
        <v>23</v>
      </c>
      <c r="R909" s="33">
        <v>553880.28</v>
      </c>
      <c r="S909" s="33">
        <v>1505.96</v>
      </c>
      <c r="T909" s="33">
        <v>12.5</v>
      </c>
      <c r="U909" s="33">
        <v>5</v>
      </c>
      <c r="V909" s="33">
        <v>2.5</v>
      </c>
    </row>
    <row r="910" spans="1:22" x14ac:dyDescent="0.25">
      <c r="A910" s="34">
        <v>906</v>
      </c>
      <c r="B910" s="35">
        <v>41411</v>
      </c>
      <c r="C910" s="36">
        <v>1</v>
      </c>
      <c r="D910" s="36">
        <v>2</v>
      </c>
      <c r="E910" s="36">
        <v>3</v>
      </c>
      <c r="F910" s="36">
        <v>5</v>
      </c>
      <c r="G910" s="36">
        <v>6</v>
      </c>
      <c r="H910" s="36">
        <v>7</v>
      </c>
      <c r="I910" s="36">
        <v>8</v>
      </c>
      <c r="J910" s="36">
        <v>9</v>
      </c>
      <c r="K910" s="36">
        <v>10</v>
      </c>
      <c r="L910" s="36">
        <v>12</v>
      </c>
      <c r="M910" s="36">
        <v>17</v>
      </c>
      <c r="N910" s="36">
        <v>18</v>
      </c>
      <c r="O910" s="36">
        <v>21</v>
      </c>
      <c r="P910" s="36">
        <v>22</v>
      </c>
      <c r="Q910" s="36">
        <v>24</v>
      </c>
      <c r="R910" s="37">
        <v>1629342.76</v>
      </c>
      <c r="S910" s="37">
        <v>1298.8</v>
      </c>
      <c r="T910" s="37">
        <v>12.5</v>
      </c>
      <c r="U910" s="37">
        <v>5</v>
      </c>
      <c r="V910" s="37">
        <v>2.5</v>
      </c>
    </row>
    <row r="911" spans="1:22" x14ac:dyDescent="0.25">
      <c r="A911" s="30">
        <v>907</v>
      </c>
      <c r="B911" s="31">
        <v>41414</v>
      </c>
      <c r="C911" s="32">
        <v>2</v>
      </c>
      <c r="D911" s="32">
        <v>3</v>
      </c>
      <c r="E911" s="32">
        <v>4</v>
      </c>
      <c r="F911" s="32">
        <v>5</v>
      </c>
      <c r="G911" s="32">
        <v>7</v>
      </c>
      <c r="H911" s="32">
        <v>8</v>
      </c>
      <c r="I911" s="32">
        <v>10</v>
      </c>
      <c r="J911" s="32">
        <v>13</v>
      </c>
      <c r="K911" s="32">
        <v>14</v>
      </c>
      <c r="L911" s="32">
        <v>15</v>
      </c>
      <c r="M911" s="32">
        <v>16</v>
      </c>
      <c r="N911" s="32">
        <v>20</v>
      </c>
      <c r="O911" s="32">
        <v>21</v>
      </c>
      <c r="P911" s="32">
        <v>22</v>
      </c>
      <c r="Q911" s="32">
        <v>23</v>
      </c>
      <c r="R911" s="33">
        <v>843043.83999999997</v>
      </c>
      <c r="S911" s="33">
        <v>1676.78</v>
      </c>
      <c r="T911" s="33">
        <v>12.5</v>
      </c>
      <c r="U911" s="33">
        <v>5</v>
      </c>
      <c r="V911" s="33">
        <v>2.5</v>
      </c>
    </row>
    <row r="912" spans="1:22" x14ac:dyDescent="0.25">
      <c r="A912" s="34">
        <v>908</v>
      </c>
      <c r="B912" s="35">
        <v>41416</v>
      </c>
      <c r="C912" s="36">
        <v>1</v>
      </c>
      <c r="D912" s="36">
        <v>2</v>
      </c>
      <c r="E912" s="36">
        <v>4</v>
      </c>
      <c r="F912" s="36">
        <v>6</v>
      </c>
      <c r="G912" s="36">
        <v>7</v>
      </c>
      <c r="H912" s="36">
        <v>9</v>
      </c>
      <c r="I912" s="36">
        <v>10</v>
      </c>
      <c r="J912" s="36">
        <v>12</v>
      </c>
      <c r="K912" s="36">
        <v>13</v>
      </c>
      <c r="L912" s="36">
        <v>15</v>
      </c>
      <c r="M912" s="36">
        <v>17</v>
      </c>
      <c r="N912" s="36">
        <v>18</v>
      </c>
      <c r="O912" s="36">
        <v>23</v>
      </c>
      <c r="P912" s="36">
        <v>24</v>
      </c>
      <c r="Q912" s="36">
        <v>25</v>
      </c>
      <c r="R912" s="37">
        <v>164204.09</v>
      </c>
      <c r="S912" s="37">
        <v>496.79</v>
      </c>
      <c r="T912" s="37">
        <v>12.5</v>
      </c>
      <c r="U912" s="37">
        <v>5</v>
      </c>
      <c r="V912" s="37">
        <v>2.5</v>
      </c>
    </row>
    <row r="913" spans="1:22" x14ac:dyDescent="0.25">
      <c r="A913" s="30">
        <v>909</v>
      </c>
      <c r="B913" s="31">
        <v>41418</v>
      </c>
      <c r="C913" s="32">
        <v>1</v>
      </c>
      <c r="D913" s="32">
        <v>2</v>
      </c>
      <c r="E913" s="32">
        <v>3</v>
      </c>
      <c r="F913" s="32">
        <v>5</v>
      </c>
      <c r="G913" s="32">
        <v>6</v>
      </c>
      <c r="H913" s="32">
        <v>7</v>
      </c>
      <c r="I913" s="32">
        <v>8</v>
      </c>
      <c r="J913" s="32">
        <v>10</v>
      </c>
      <c r="K913" s="32">
        <v>11</v>
      </c>
      <c r="L913" s="32">
        <v>12</v>
      </c>
      <c r="M913" s="32">
        <v>13</v>
      </c>
      <c r="N913" s="32">
        <v>18</v>
      </c>
      <c r="O913" s="32">
        <v>20</v>
      </c>
      <c r="P913" s="32">
        <v>21</v>
      </c>
      <c r="Q913" s="32">
        <v>22</v>
      </c>
      <c r="R913" s="33">
        <v>260807.95</v>
      </c>
      <c r="S913" s="33">
        <v>520.5</v>
      </c>
      <c r="T913" s="33">
        <v>12.5</v>
      </c>
      <c r="U913" s="33">
        <v>5</v>
      </c>
      <c r="V913" s="33">
        <v>2.5</v>
      </c>
    </row>
    <row r="914" spans="1:22" x14ac:dyDescent="0.25">
      <c r="A914" s="34">
        <v>910</v>
      </c>
      <c r="B914" s="35">
        <v>41421</v>
      </c>
      <c r="C914" s="36">
        <v>3</v>
      </c>
      <c r="D914" s="36">
        <v>4</v>
      </c>
      <c r="E914" s="36">
        <v>5</v>
      </c>
      <c r="F914" s="36">
        <v>6</v>
      </c>
      <c r="G914" s="36">
        <v>8</v>
      </c>
      <c r="H914" s="36">
        <v>9</v>
      </c>
      <c r="I914" s="36">
        <v>11</v>
      </c>
      <c r="J914" s="36">
        <v>13</v>
      </c>
      <c r="K914" s="36">
        <v>16</v>
      </c>
      <c r="L914" s="36">
        <v>17</v>
      </c>
      <c r="M914" s="36">
        <v>18</v>
      </c>
      <c r="N914" s="36">
        <v>19</v>
      </c>
      <c r="O914" s="36">
        <v>20</v>
      </c>
      <c r="P914" s="36">
        <v>24</v>
      </c>
      <c r="Q914" s="36">
        <v>25</v>
      </c>
      <c r="R914" s="37">
        <v>340530.9</v>
      </c>
      <c r="S914" s="37">
        <v>1587.56</v>
      </c>
      <c r="T914" s="37">
        <v>12.5</v>
      </c>
      <c r="U914" s="37">
        <v>5</v>
      </c>
      <c r="V914" s="37">
        <v>2.5</v>
      </c>
    </row>
    <row r="915" spans="1:22" x14ac:dyDescent="0.25">
      <c r="A915" s="30">
        <v>911</v>
      </c>
      <c r="B915" s="31">
        <v>41423</v>
      </c>
      <c r="C915" s="32">
        <v>1</v>
      </c>
      <c r="D915" s="32">
        <v>2</v>
      </c>
      <c r="E915" s="32">
        <v>3</v>
      </c>
      <c r="F915" s="32">
        <v>5</v>
      </c>
      <c r="G915" s="32">
        <v>6</v>
      </c>
      <c r="H915" s="32">
        <v>8</v>
      </c>
      <c r="I915" s="32">
        <v>11</v>
      </c>
      <c r="J915" s="32">
        <v>13</v>
      </c>
      <c r="K915" s="32">
        <v>15</v>
      </c>
      <c r="L915" s="32">
        <v>17</v>
      </c>
      <c r="M915" s="32">
        <v>21</v>
      </c>
      <c r="N915" s="32">
        <v>22</v>
      </c>
      <c r="O915" s="32">
        <v>23</v>
      </c>
      <c r="P915" s="32">
        <v>24</v>
      </c>
      <c r="Q915" s="32">
        <v>25</v>
      </c>
      <c r="R915" s="33">
        <v>370128.44</v>
      </c>
      <c r="S915" s="33">
        <v>828.66</v>
      </c>
      <c r="T915" s="33">
        <v>12.5</v>
      </c>
      <c r="U915" s="33">
        <v>5</v>
      </c>
      <c r="V915" s="33">
        <v>2.5</v>
      </c>
    </row>
    <row r="916" spans="1:22" x14ac:dyDescent="0.25">
      <c r="A916" s="34">
        <v>912</v>
      </c>
      <c r="B916" s="35">
        <v>41425</v>
      </c>
      <c r="C916" s="36">
        <v>2</v>
      </c>
      <c r="D916" s="36">
        <v>3</v>
      </c>
      <c r="E916" s="36">
        <v>4</v>
      </c>
      <c r="F916" s="36">
        <v>7</v>
      </c>
      <c r="G916" s="36">
        <v>10</v>
      </c>
      <c r="H916" s="36">
        <v>14</v>
      </c>
      <c r="I916" s="36">
        <v>15</v>
      </c>
      <c r="J916" s="36">
        <v>16</v>
      </c>
      <c r="K916" s="36">
        <v>17</v>
      </c>
      <c r="L916" s="36">
        <v>18</v>
      </c>
      <c r="M916" s="36">
        <v>19</v>
      </c>
      <c r="N916" s="36">
        <v>20</v>
      </c>
      <c r="O916" s="36">
        <v>21</v>
      </c>
      <c r="P916" s="36">
        <v>22</v>
      </c>
      <c r="Q916" s="36">
        <v>23</v>
      </c>
      <c r="R916" s="37">
        <v>1528795.01</v>
      </c>
      <c r="S916" s="37">
        <v>1610.96</v>
      </c>
      <c r="T916" s="37">
        <v>12.5</v>
      </c>
      <c r="U916" s="37">
        <v>5</v>
      </c>
      <c r="V916" s="37">
        <v>2.5</v>
      </c>
    </row>
    <row r="917" spans="1:22" x14ac:dyDescent="0.25">
      <c r="A917" s="30">
        <v>913</v>
      </c>
      <c r="B917" s="31">
        <v>41428</v>
      </c>
      <c r="C917" s="32">
        <v>3</v>
      </c>
      <c r="D917" s="32">
        <v>4</v>
      </c>
      <c r="E917" s="32">
        <v>5</v>
      </c>
      <c r="F917" s="32">
        <v>6</v>
      </c>
      <c r="G917" s="32">
        <v>10</v>
      </c>
      <c r="H917" s="32">
        <v>12</v>
      </c>
      <c r="I917" s="32">
        <v>13</v>
      </c>
      <c r="J917" s="32">
        <v>15</v>
      </c>
      <c r="K917" s="32">
        <v>17</v>
      </c>
      <c r="L917" s="32">
        <v>18</v>
      </c>
      <c r="M917" s="32">
        <v>19</v>
      </c>
      <c r="N917" s="32">
        <v>20</v>
      </c>
      <c r="O917" s="32">
        <v>22</v>
      </c>
      <c r="P917" s="32">
        <v>24</v>
      </c>
      <c r="Q917" s="32">
        <v>25</v>
      </c>
      <c r="R917" s="33">
        <v>501060.12</v>
      </c>
      <c r="S917" s="33">
        <v>1119.8900000000001</v>
      </c>
      <c r="T917" s="33">
        <v>12.5</v>
      </c>
      <c r="U917" s="33">
        <v>5</v>
      </c>
      <c r="V917" s="33">
        <v>2.5</v>
      </c>
    </row>
    <row r="918" spans="1:22" x14ac:dyDescent="0.25">
      <c r="A918" s="34">
        <v>914</v>
      </c>
      <c r="B918" s="35">
        <v>41430</v>
      </c>
      <c r="C918" s="36">
        <v>1</v>
      </c>
      <c r="D918" s="36">
        <v>3</v>
      </c>
      <c r="E918" s="36">
        <v>4</v>
      </c>
      <c r="F918" s="36">
        <v>5</v>
      </c>
      <c r="G918" s="36">
        <v>6</v>
      </c>
      <c r="H918" s="36">
        <v>10</v>
      </c>
      <c r="I918" s="36">
        <v>11</v>
      </c>
      <c r="J918" s="36">
        <v>12</v>
      </c>
      <c r="K918" s="36">
        <v>15</v>
      </c>
      <c r="L918" s="36">
        <v>17</v>
      </c>
      <c r="M918" s="36">
        <v>18</v>
      </c>
      <c r="N918" s="36">
        <v>20</v>
      </c>
      <c r="O918" s="36">
        <v>22</v>
      </c>
      <c r="P918" s="36">
        <v>23</v>
      </c>
      <c r="Q918" s="36">
        <v>24</v>
      </c>
      <c r="R918" s="37">
        <v>775870.83</v>
      </c>
      <c r="S918" s="37">
        <v>1235.6500000000001</v>
      </c>
      <c r="T918" s="37">
        <v>12.5</v>
      </c>
      <c r="U918" s="37">
        <v>5</v>
      </c>
      <c r="V918" s="37">
        <v>2.5</v>
      </c>
    </row>
    <row r="919" spans="1:22" x14ac:dyDescent="0.25">
      <c r="A919" s="30">
        <v>915</v>
      </c>
      <c r="B919" s="31">
        <v>41432</v>
      </c>
      <c r="C919" s="32">
        <v>1</v>
      </c>
      <c r="D919" s="32">
        <v>2</v>
      </c>
      <c r="E919" s="32">
        <v>4</v>
      </c>
      <c r="F919" s="32">
        <v>5</v>
      </c>
      <c r="G919" s="32">
        <v>6</v>
      </c>
      <c r="H919" s="32">
        <v>8</v>
      </c>
      <c r="I919" s="32">
        <v>10</v>
      </c>
      <c r="J919" s="32">
        <v>11</v>
      </c>
      <c r="K919" s="32">
        <v>13</v>
      </c>
      <c r="L919" s="32">
        <v>18</v>
      </c>
      <c r="M919" s="32">
        <v>20</v>
      </c>
      <c r="N919" s="32">
        <v>22</v>
      </c>
      <c r="O919" s="32">
        <v>23</v>
      </c>
      <c r="P919" s="32">
        <v>24</v>
      </c>
      <c r="Q919" s="32">
        <v>25</v>
      </c>
      <c r="R919" s="33">
        <v>101137.76</v>
      </c>
      <c r="S919" s="33">
        <v>300.37</v>
      </c>
      <c r="T919" s="33">
        <v>12.5</v>
      </c>
      <c r="U919" s="33">
        <v>5</v>
      </c>
      <c r="V919" s="33">
        <v>2.5</v>
      </c>
    </row>
    <row r="920" spans="1:22" x14ac:dyDescent="0.25">
      <c r="A920" s="34">
        <v>916</v>
      </c>
      <c r="B920" s="35">
        <v>41435</v>
      </c>
      <c r="C920" s="36">
        <v>1</v>
      </c>
      <c r="D920" s="36">
        <v>2</v>
      </c>
      <c r="E920" s="36">
        <v>3</v>
      </c>
      <c r="F920" s="36">
        <v>4</v>
      </c>
      <c r="G920" s="36">
        <v>5</v>
      </c>
      <c r="H920" s="36">
        <v>6</v>
      </c>
      <c r="I920" s="36">
        <v>7</v>
      </c>
      <c r="J920" s="36">
        <v>11</v>
      </c>
      <c r="K920" s="36">
        <v>13</v>
      </c>
      <c r="L920" s="36">
        <v>14</v>
      </c>
      <c r="M920" s="36">
        <v>17</v>
      </c>
      <c r="N920" s="36">
        <v>18</v>
      </c>
      <c r="O920" s="36">
        <v>19</v>
      </c>
      <c r="P920" s="36">
        <v>23</v>
      </c>
      <c r="Q920" s="36">
        <v>24</v>
      </c>
      <c r="R920" s="37">
        <v>1466315.15</v>
      </c>
      <c r="S920" s="37">
        <v>1083.25</v>
      </c>
      <c r="T920" s="37">
        <v>12.5</v>
      </c>
      <c r="U920" s="37">
        <v>5</v>
      </c>
      <c r="V920" s="37">
        <v>2.5</v>
      </c>
    </row>
    <row r="921" spans="1:22" x14ac:dyDescent="0.25">
      <c r="A921" s="30">
        <v>917</v>
      </c>
      <c r="B921" s="31">
        <v>41437</v>
      </c>
      <c r="C921" s="32">
        <v>1</v>
      </c>
      <c r="D921" s="32">
        <v>2</v>
      </c>
      <c r="E921" s="32">
        <v>3</v>
      </c>
      <c r="F921" s="32">
        <v>4</v>
      </c>
      <c r="G921" s="32">
        <v>5</v>
      </c>
      <c r="H921" s="32">
        <v>6</v>
      </c>
      <c r="I921" s="32">
        <v>11</v>
      </c>
      <c r="J921" s="32">
        <v>13</v>
      </c>
      <c r="K921" s="32">
        <v>14</v>
      </c>
      <c r="L921" s="32">
        <v>17</v>
      </c>
      <c r="M921" s="32">
        <v>19</v>
      </c>
      <c r="N921" s="32">
        <v>20</v>
      </c>
      <c r="O921" s="32">
        <v>21</v>
      </c>
      <c r="P921" s="32">
        <v>22</v>
      </c>
      <c r="Q921" s="32">
        <v>24</v>
      </c>
      <c r="R921" s="33">
        <v>1546399.44</v>
      </c>
      <c r="S921" s="33">
        <v>887.38</v>
      </c>
      <c r="T921" s="33">
        <v>12.5</v>
      </c>
      <c r="U921" s="33">
        <v>5</v>
      </c>
      <c r="V921" s="33">
        <v>2.5</v>
      </c>
    </row>
    <row r="922" spans="1:22" x14ac:dyDescent="0.25">
      <c r="A922" s="34">
        <v>918</v>
      </c>
      <c r="B922" s="35">
        <v>41439</v>
      </c>
      <c r="C922" s="36">
        <v>1</v>
      </c>
      <c r="D922" s="36">
        <v>2</v>
      </c>
      <c r="E922" s="36">
        <v>3</v>
      </c>
      <c r="F922" s="36">
        <v>4</v>
      </c>
      <c r="G922" s="36">
        <v>6</v>
      </c>
      <c r="H922" s="36">
        <v>8</v>
      </c>
      <c r="I922" s="36">
        <v>9</v>
      </c>
      <c r="J922" s="36">
        <v>13</v>
      </c>
      <c r="K922" s="36">
        <v>14</v>
      </c>
      <c r="L922" s="36">
        <v>15</v>
      </c>
      <c r="M922" s="36">
        <v>16</v>
      </c>
      <c r="N922" s="36">
        <v>17</v>
      </c>
      <c r="O922" s="36">
        <v>21</v>
      </c>
      <c r="P922" s="36">
        <v>22</v>
      </c>
      <c r="Q922" s="36">
        <v>23</v>
      </c>
      <c r="R922" s="37">
        <v>449094.15</v>
      </c>
      <c r="S922" s="37">
        <v>1373.24</v>
      </c>
      <c r="T922" s="37">
        <v>12.5</v>
      </c>
      <c r="U922" s="37">
        <v>5</v>
      </c>
      <c r="V922" s="37">
        <v>2.5</v>
      </c>
    </row>
    <row r="923" spans="1:22" x14ac:dyDescent="0.25">
      <c r="A923" s="30">
        <v>919</v>
      </c>
      <c r="B923" s="31">
        <v>41442</v>
      </c>
      <c r="C923" s="32">
        <v>1</v>
      </c>
      <c r="D923" s="32">
        <v>2</v>
      </c>
      <c r="E923" s="32">
        <v>3</v>
      </c>
      <c r="F923" s="32">
        <v>4</v>
      </c>
      <c r="G923" s="32">
        <v>5</v>
      </c>
      <c r="H923" s="32">
        <v>7</v>
      </c>
      <c r="I923" s="32">
        <v>9</v>
      </c>
      <c r="J923" s="32">
        <v>10</v>
      </c>
      <c r="K923" s="32">
        <v>11</v>
      </c>
      <c r="L923" s="32">
        <v>13</v>
      </c>
      <c r="M923" s="32">
        <v>14</v>
      </c>
      <c r="N923" s="32">
        <v>17</v>
      </c>
      <c r="O923" s="32">
        <v>19</v>
      </c>
      <c r="P923" s="32">
        <v>21</v>
      </c>
      <c r="Q923" s="32">
        <v>22</v>
      </c>
      <c r="R923" s="33">
        <v>118198.45</v>
      </c>
      <c r="S923" s="33">
        <v>387.72</v>
      </c>
      <c r="T923" s="33">
        <v>12.5</v>
      </c>
      <c r="U923" s="33">
        <v>5</v>
      </c>
      <c r="V923" s="33">
        <v>2.5</v>
      </c>
    </row>
    <row r="924" spans="1:22" x14ac:dyDescent="0.25">
      <c r="A924" s="34">
        <v>920</v>
      </c>
      <c r="B924" s="35">
        <v>41444</v>
      </c>
      <c r="C924" s="36">
        <v>1</v>
      </c>
      <c r="D924" s="36">
        <v>2</v>
      </c>
      <c r="E924" s="36">
        <v>3</v>
      </c>
      <c r="F924" s="36">
        <v>4</v>
      </c>
      <c r="G924" s="36">
        <v>5</v>
      </c>
      <c r="H924" s="36">
        <v>6</v>
      </c>
      <c r="I924" s="36">
        <v>10</v>
      </c>
      <c r="J924" s="36">
        <v>12</v>
      </c>
      <c r="K924" s="36">
        <v>13</v>
      </c>
      <c r="L924" s="36">
        <v>15</v>
      </c>
      <c r="M924" s="36">
        <v>16</v>
      </c>
      <c r="N924" s="36">
        <v>19</v>
      </c>
      <c r="O924" s="36">
        <v>20</v>
      </c>
      <c r="P924" s="36">
        <v>22</v>
      </c>
      <c r="Q924" s="36">
        <v>23</v>
      </c>
      <c r="R924" s="37">
        <v>203650.6</v>
      </c>
      <c r="S924" s="37">
        <v>1145.55</v>
      </c>
      <c r="T924" s="37">
        <v>12.5</v>
      </c>
      <c r="U924" s="37">
        <v>5</v>
      </c>
      <c r="V924" s="37">
        <v>2.5</v>
      </c>
    </row>
    <row r="925" spans="1:22" x14ac:dyDescent="0.25">
      <c r="A925" s="30">
        <v>921</v>
      </c>
      <c r="B925" s="31">
        <v>41446</v>
      </c>
      <c r="C925" s="32">
        <v>1</v>
      </c>
      <c r="D925" s="32">
        <v>2</v>
      </c>
      <c r="E925" s="32">
        <v>3</v>
      </c>
      <c r="F925" s="32">
        <v>4</v>
      </c>
      <c r="G925" s="32">
        <v>7</v>
      </c>
      <c r="H925" s="32">
        <v>9</v>
      </c>
      <c r="I925" s="32">
        <v>12</v>
      </c>
      <c r="J925" s="32">
        <v>15</v>
      </c>
      <c r="K925" s="32">
        <v>16</v>
      </c>
      <c r="L925" s="32">
        <v>17</v>
      </c>
      <c r="M925" s="32">
        <v>18</v>
      </c>
      <c r="N925" s="32">
        <v>19</v>
      </c>
      <c r="O925" s="32">
        <v>21</v>
      </c>
      <c r="P925" s="32">
        <v>24</v>
      </c>
      <c r="Q925" s="32">
        <v>25</v>
      </c>
      <c r="R925" s="33">
        <v>401892.27</v>
      </c>
      <c r="S925" s="33">
        <v>1242.81</v>
      </c>
      <c r="T925" s="33">
        <v>12.5</v>
      </c>
      <c r="U925" s="33">
        <v>5</v>
      </c>
      <c r="V925" s="33">
        <v>2.5</v>
      </c>
    </row>
    <row r="926" spans="1:22" x14ac:dyDescent="0.25">
      <c r="A926" s="34">
        <v>922</v>
      </c>
      <c r="B926" s="35">
        <v>41449</v>
      </c>
      <c r="C926" s="36">
        <v>2</v>
      </c>
      <c r="D926" s="36">
        <v>4</v>
      </c>
      <c r="E926" s="36">
        <v>5</v>
      </c>
      <c r="F926" s="36">
        <v>6</v>
      </c>
      <c r="G926" s="36">
        <v>8</v>
      </c>
      <c r="H926" s="36">
        <v>9</v>
      </c>
      <c r="I926" s="36">
        <v>12</v>
      </c>
      <c r="J926" s="36">
        <v>15</v>
      </c>
      <c r="K926" s="36">
        <v>16</v>
      </c>
      <c r="L926" s="36">
        <v>17</v>
      </c>
      <c r="M926" s="36">
        <v>20</v>
      </c>
      <c r="N926" s="36">
        <v>21</v>
      </c>
      <c r="O926" s="36">
        <v>22</v>
      </c>
      <c r="P926" s="36">
        <v>23</v>
      </c>
      <c r="Q926" s="36">
        <v>24</v>
      </c>
      <c r="R926" s="37">
        <v>1488198.17</v>
      </c>
      <c r="S926" s="37">
        <v>1531.97</v>
      </c>
      <c r="T926" s="37">
        <v>12.5</v>
      </c>
      <c r="U926" s="37">
        <v>5</v>
      </c>
      <c r="V926" s="37">
        <v>2.5</v>
      </c>
    </row>
    <row r="927" spans="1:22" x14ac:dyDescent="0.25">
      <c r="A927" s="30">
        <v>923</v>
      </c>
      <c r="B927" s="31">
        <v>41451</v>
      </c>
      <c r="C927" s="32">
        <v>1</v>
      </c>
      <c r="D927" s="32">
        <v>3</v>
      </c>
      <c r="E927" s="32">
        <v>4</v>
      </c>
      <c r="F927" s="32">
        <v>5</v>
      </c>
      <c r="G927" s="32">
        <v>6</v>
      </c>
      <c r="H927" s="32">
        <v>7</v>
      </c>
      <c r="I927" s="32">
        <v>10</v>
      </c>
      <c r="J927" s="32">
        <v>12</v>
      </c>
      <c r="K927" s="32">
        <v>14</v>
      </c>
      <c r="L927" s="32">
        <v>15</v>
      </c>
      <c r="M927" s="32">
        <v>19</v>
      </c>
      <c r="N927" s="32">
        <v>20</v>
      </c>
      <c r="O927" s="32">
        <v>22</v>
      </c>
      <c r="P927" s="32">
        <v>24</v>
      </c>
      <c r="Q927" s="32">
        <v>25</v>
      </c>
      <c r="R927" s="33">
        <v>329495.59000000003</v>
      </c>
      <c r="S927" s="33">
        <v>1120.56</v>
      </c>
      <c r="T927" s="33">
        <v>12.5</v>
      </c>
      <c r="U927" s="33">
        <v>5</v>
      </c>
      <c r="V927" s="33">
        <v>2.5</v>
      </c>
    </row>
    <row r="928" spans="1:22" x14ac:dyDescent="0.25">
      <c r="A928" s="34">
        <v>924</v>
      </c>
      <c r="B928" s="35">
        <v>41453</v>
      </c>
      <c r="C928" s="36">
        <v>1</v>
      </c>
      <c r="D928" s="36">
        <v>2</v>
      </c>
      <c r="E928" s="36">
        <v>6</v>
      </c>
      <c r="F928" s="36">
        <v>7</v>
      </c>
      <c r="G928" s="36">
        <v>8</v>
      </c>
      <c r="H928" s="36">
        <v>9</v>
      </c>
      <c r="I928" s="36">
        <v>10</v>
      </c>
      <c r="J928" s="36">
        <v>12</v>
      </c>
      <c r="K928" s="36">
        <v>14</v>
      </c>
      <c r="L928" s="36">
        <v>16</v>
      </c>
      <c r="M928" s="36">
        <v>17</v>
      </c>
      <c r="N928" s="36">
        <v>18</v>
      </c>
      <c r="O928" s="36">
        <v>19</v>
      </c>
      <c r="P928" s="36">
        <v>20</v>
      </c>
      <c r="Q928" s="36">
        <v>24</v>
      </c>
      <c r="R928" s="37">
        <v>1800682.99</v>
      </c>
      <c r="S928" s="37">
        <v>1177.8399999999999</v>
      </c>
      <c r="T928" s="37">
        <v>12.5</v>
      </c>
      <c r="U928" s="37">
        <v>5</v>
      </c>
      <c r="V928" s="37">
        <v>2.5</v>
      </c>
    </row>
    <row r="929" spans="1:22" x14ac:dyDescent="0.25">
      <c r="A929" s="30">
        <v>925</v>
      </c>
      <c r="B929" s="31">
        <v>41456</v>
      </c>
      <c r="C929" s="32">
        <v>1</v>
      </c>
      <c r="D929" s="32">
        <v>3</v>
      </c>
      <c r="E929" s="32">
        <v>4</v>
      </c>
      <c r="F929" s="32">
        <v>6</v>
      </c>
      <c r="G929" s="32">
        <v>7</v>
      </c>
      <c r="H929" s="32">
        <v>9</v>
      </c>
      <c r="I929" s="32">
        <v>12</v>
      </c>
      <c r="J929" s="32">
        <v>13</v>
      </c>
      <c r="K929" s="32">
        <v>14</v>
      </c>
      <c r="L929" s="32">
        <v>15</v>
      </c>
      <c r="M929" s="32">
        <v>16</v>
      </c>
      <c r="N929" s="32">
        <v>22</v>
      </c>
      <c r="O929" s="32">
        <v>23</v>
      </c>
      <c r="P929" s="32">
        <v>24</v>
      </c>
      <c r="Q929" s="32">
        <v>25</v>
      </c>
      <c r="R929" s="33">
        <v>250591.53</v>
      </c>
      <c r="S929" s="33">
        <v>1374.01</v>
      </c>
      <c r="T929" s="33">
        <v>12.5</v>
      </c>
      <c r="U929" s="33">
        <v>5</v>
      </c>
      <c r="V929" s="33">
        <v>2.5</v>
      </c>
    </row>
    <row r="930" spans="1:22" x14ac:dyDescent="0.25">
      <c r="A930" s="34">
        <v>926</v>
      </c>
      <c r="B930" s="35">
        <v>41458</v>
      </c>
      <c r="C930" s="36">
        <v>1</v>
      </c>
      <c r="D930" s="36">
        <v>5</v>
      </c>
      <c r="E930" s="36">
        <v>6</v>
      </c>
      <c r="F930" s="36">
        <v>7</v>
      </c>
      <c r="G930" s="36">
        <v>8</v>
      </c>
      <c r="H930" s="36">
        <v>9</v>
      </c>
      <c r="I930" s="36">
        <v>10</v>
      </c>
      <c r="J930" s="36">
        <v>11</v>
      </c>
      <c r="K930" s="36">
        <v>12</v>
      </c>
      <c r="L930" s="36">
        <v>13</v>
      </c>
      <c r="M930" s="36">
        <v>14</v>
      </c>
      <c r="N930" s="36">
        <v>15</v>
      </c>
      <c r="O930" s="36">
        <v>19</v>
      </c>
      <c r="P930" s="36">
        <v>21</v>
      </c>
      <c r="Q930" s="36">
        <v>24</v>
      </c>
      <c r="R930" s="37">
        <v>878225.88</v>
      </c>
      <c r="S930" s="37">
        <v>1699.52</v>
      </c>
      <c r="T930" s="37">
        <v>12.5</v>
      </c>
      <c r="U930" s="37">
        <v>5</v>
      </c>
      <c r="V930" s="37">
        <v>2.5</v>
      </c>
    </row>
    <row r="931" spans="1:22" x14ac:dyDescent="0.25">
      <c r="A931" s="30">
        <v>927</v>
      </c>
      <c r="B931" s="31">
        <v>41460</v>
      </c>
      <c r="C931" s="32">
        <v>2</v>
      </c>
      <c r="D931" s="32">
        <v>3</v>
      </c>
      <c r="E931" s="32">
        <v>5</v>
      </c>
      <c r="F931" s="32">
        <v>6</v>
      </c>
      <c r="G931" s="32">
        <v>9</v>
      </c>
      <c r="H931" s="32">
        <v>11</v>
      </c>
      <c r="I931" s="32">
        <v>13</v>
      </c>
      <c r="J931" s="32">
        <v>14</v>
      </c>
      <c r="K931" s="32">
        <v>16</v>
      </c>
      <c r="L931" s="32">
        <v>17</v>
      </c>
      <c r="M931" s="32">
        <v>20</v>
      </c>
      <c r="N931" s="32">
        <v>21</v>
      </c>
      <c r="O931" s="32">
        <v>22</v>
      </c>
      <c r="P931" s="32">
        <v>23</v>
      </c>
      <c r="Q931" s="32">
        <v>25</v>
      </c>
      <c r="R931" s="33">
        <v>383866.49</v>
      </c>
      <c r="S931" s="33">
        <v>1046.4000000000001</v>
      </c>
      <c r="T931" s="33">
        <v>12.5</v>
      </c>
      <c r="U931" s="33">
        <v>5</v>
      </c>
      <c r="V931" s="33">
        <v>2.5</v>
      </c>
    </row>
    <row r="932" spans="1:22" x14ac:dyDescent="0.25">
      <c r="A932" s="34">
        <v>928</v>
      </c>
      <c r="B932" s="35">
        <v>41463</v>
      </c>
      <c r="C932" s="36">
        <v>1</v>
      </c>
      <c r="D932" s="36">
        <v>4</v>
      </c>
      <c r="E932" s="36">
        <v>6</v>
      </c>
      <c r="F932" s="36">
        <v>8</v>
      </c>
      <c r="G932" s="36">
        <v>9</v>
      </c>
      <c r="H932" s="36">
        <v>10</v>
      </c>
      <c r="I932" s="36">
        <v>11</v>
      </c>
      <c r="J932" s="36">
        <v>12</v>
      </c>
      <c r="K932" s="36">
        <v>14</v>
      </c>
      <c r="L932" s="36">
        <v>15</v>
      </c>
      <c r="M932" s="36">
        <v>17</v>
      </c>
      <c r="N932" s="36">
        <v>19</v>
      </c>
      <c r="O932" s="36">
        <v>23</v>
      </c>
      <c r="P932" s="36">
        <v>24</v>
      </c>
      <c r="Q932" s="36">
        <v>25</v>
      </c>
      <c r="R932" s="37">
        <v>510071.24</v>
      </c>
      <c r="S932" s="37">
        <v>1141.97</v>
      </c>
      <c r="T932" s="37">
        <v>12.5</v>
      </c>
      <c r="U932" s="37">
        <v>5</v>
      </c>
      <c r="V932" s="37">
        <v>2.5</v>
      </c>
    </row>
    <row r="933" spans="1:22" x14ac:dyDescent="0.25">
      <c r="A933" s="30">
        <v>929</v>
      </c>
      <c r="B933" s="31">
        <v>41465</v>
      </c>
      <c r="C933" s="32">
        <v>1</v>
      </c>
      <c r="D933" s="32">
        <v>2</v>
      </c>
      <c r="E933" s="32">
        <v>4</v>
      </c>
      <c r="F933" s="32">
        <v>5</v>
      </c>
      <c r="G933" s="32">
        <v>7</v>
      </c>
      <c r="H933" s="32">
        <v>8</v>
      </c>
      <c r="I933" s="32">
        <v>9</v>
      </c>
      <c r="J933" s="32">
        <v>10</v>
      </c>
      <c r="K933" s="32">
        <v>11</v>
      </c>
      <c r="L933" s="32">
        <v>14</v>
      </c>
      <c r="M933" s="32">
        <v>18</v>
      </c>
      <c r="N933" s="32">
        <v>20</v>
      </c>
      <c r="O933" s="32">
        <v>21</v>
      </c>
      <c r="P933" s="32">
        <v>23</v>
      </c>
      <c r="Q933" s="32">
        <v>25</v>
      </c>
      <c r="R933" s="33">
        <v>696075.8</v>
      </c>
      <c r="S933" s="33">
        <v>1011.46</v>
      </c>
      <c r="T933" s="33">
        <v>12.5</v>
      </c>
      <c r="U933" s="33">
        <v>5</v>
      </c>
      <c r="V933" s="33">
        <v>2.5</v>
      </c>
    </row>
    <row r="934" spans="1:22" x14ac:dyDescent="0.25">
      <c r="A934" s="34">
        <v>930</v>
      </c>
      <c r="B934" s="35">
        <v>41467</v>
      </c>
      <c r="C934" s="36">
        <v>2</v>
      </c>
      <c r="D934" s="36">
        <v>3</v>
      </c>
      <c r="E934" s="36">
        <v>5</v>
      </c>
      <c r="F934" s="36">
        <v>6</v>
      </c>
      <c r="G934" s="36">
        <v>9</v>
      </c>
      <c r="H934" s="36">
        <v>11</v>
      </c>
      <c r="I934" s="36">
        <v>12</v>
      </c>
      <c r="J934" s="36">
        <v>14</v>
      </c>
      <c r="K934" s="36">
        <v>15</v>
      </c>
      <c r="L934" s="36">
        <v>16</v>
      </c>
      <c r="M934" s="36">
        <v>20</v>
      </c>
      <c r="N934" s="36">
        <v>22</v>
      </c>
      <c r="O934" s="36">
        <v>23</v>
      </c>
      <c r="P934" s="36">
        <v>24</v>
      </c>
      <c r="Q934" s="36">
        <v>25</v>
      </c>
      <c r="R934" s="37">
        <v>417112.07</v>
      </c>
      <c r="S934" s="37">
        <v>1521.54</v>
      </c>
      <c r="T934" s="37">
        <v>12.5</v>
      </c>
      <c r="U934" s="37">
        <v>5</v>
      </c>
      <c r="V934" s="37">
        <v>2.5</v>
      </c>
    </row>
    <row r="935" spans="1:22" x14ac:dyDescent="0.25">
      <c r="A935" s="30">
        <v>931</v>
      </c>
      <c r="B935" s="31">
        <v>41470</v>
      </c>
      <c r="C935" s="32">
        <v>2</v>
      </c>
      <c r="D935" s="32">
        <v>3</v>
      </c>
      <c r="E935" s="32">
        <v>5</v>
      </c>
      <c r="F935" s="32">
        <v>6</v>
      </c>
      <c r="G935" s="32">
        <v>8</v>
      </c>
      <c r="H935" s="32">
        <v>10</v>
      </c>
      <c r="I935" s="32">
        <v>11</v>
      </c>
      <c r="J935" s="32">
        <v>12</v>
      </c>
      <c r="K935" s="32">
        <v>14</v>
      </c>
      <c r="L935" s="32">
        <v>16</v>
      </c>
      <c r="M935" s="32">
        <v>19</v>
      </c>
      <c r="N935" s="32">
        <v>20</v>
      </c>
      <c r="O935" s="32">
        <v>22</v>
      </c>
      <c r="P935" s="32">
        <v>24</v>
      </c>
      <c r="Q935" s="32">
        <v>25</v>
      </c>
      <c r="R935" s="33">
        <v>74116.89</v>
      </c>
      <c r="S935" s="33">
        <v>383.28</v>
      </c>
      <c r="T935" s="33">
        <v>12.5</v>
      </c>
      <c r="U935" s="33">
        <v>5</v>
      </c>
      <c r="V935" s="33">
        <v>2.5</v>
      </c>
    </row>
    <row r="936" spans="1:22" x14ac:dyDescent="0.25">
      <c r="A936" s="34">
        <v>932</v>
      </c>
      <c r="B936" s="35">
        <v>41472</v>
      </c>
      <c r="C936" s="36">
        <v>1</v>
      </c>
      <c r="D936" s="36">
        <v>4</v>
      </c>
      <c r="E936" s="36">
        <v>5</v>
      </c>
      <c r="F936" s="36">
        <v>8</v>
      </c>
      <c r="G936" s="36">
        <v>12</v>
      </c>
      <c r="H936" s="36">
        <v>13</v>
      </c>
      <c r="I936" s="36">
        <v>14</v>
      </c>
      <c r="J936" s="36">
        <v>15</v>
      </c>
      <c r="K936" s="36">
        <v>16</v>
      </c>
      <c r="L936" s="36">
        <v>18</v>
      </c>
      <c r="M936" s="36">
        <v>20</v>
      </c>
      <c r="N936" s="36">
        <v>21</v>
      </c>
      <c r="O936" s="36">
        <v>22</v>
      </c>
      <c r="P936" s="36">
        <v>23</v>
      </c>
      <c r="Q936" s="36">
        <v>25</v>
      </c>
      <c r="R936" s="37">
        <v>520306.74</v>
      </c>
      <c r="S936" s="37">
        <v>1591.92</v>
      </c>
      <c r="T936" s="37">
        <v>12.5</v>
      </c>
      <c r="U936" s="37">
        <v>5</v>
      </c>
      <c r="V936" s="37">
        <v>2.5</v>
      </c>
    </row>
    <row r="937" spans="1:22" x14ac:dyDescent="0.25">
      <c r="A937" s="30">
        <v>933</v>
      </c>
      <c r="B937" s="31">
        <v>41474</v>
      </c>
      <c r="C937" s="32">
        <v>2</v>
      </c>
      <c r="D937" s="32">
        <v>3</v>
      </c>
      <c r="E937" s="32">
        <v>4</v>
      </c>
      <c r="F937" s="32">
        <v>5</v>
      </c>
      <c r="G937" s="32">
        <v>6</v>
      </c>
      <c r="H937" s="32">
        <v>7</v>
      </c>
      <c r="I937" s="32">
        <v>10</v>
      </c>
      <c r="J937" s="32">
        <v>11</v>
      </c>
      <c r="K937" s="32">
        <v>14</v>
      </c>
      <c r="L937" s="32">
        <v>15</v>
      </c>
      <c r="M937" s="32">
        <v>16</v>
      </c>
      <c r="N937" s="32">
        <v>17</v>
      </c>
      <c r="O937" s="32">
        <v>19</v>
      </c>
      <c r="P937" s="32">
        <v>23</v>
      </c>
      <c r="Q937" s="32">
        <v>24</v>
      </c>
      <c r="R937" s="33">
        <v>389910.27</v>
      </c>
      <c r="S937" s="33">
        <v>1320.91</v>
      </c>
      <c r="T937" s="33">
        <v>12.5</v>
      </c>
      <c r="U937" s="33">
        <v>5</v>
      </c>
      <c r="V937" s="33">
        <v>2.5</v>
      </c>
    </row>
    <row r="938" spans="1:22" x14ac:dyDescent="0.25">
      <c r="A938" s="34">
        <v>934</v>
      </c>
      <c r="B938" s="35">
        <v>41477</v>
      </c>
      <c r="C938" s="36">
        <v>2</v>
      </c>
      <c r="D938" s="36">
        <v>3</v>
      </c>
      <c r="E938" s="36">
        <v>4</v>
      </c>
      <c r="F938" s="36">
        <v>8</v>
      </c>
      <c r="G938" s="36">
        <v>9</v>
      </c>
      <c r="H938" s="36">
        <v>10</v>
      </c>
      <c r="I938" s="36">
        <v>11</v>
      </c>
      <c r="J938" s="36">
        <v>14</v>
      </c>
      <c r="K938" s="36">
        <v>19</v>
      </c>
      <c r="L938" s="36">
        <v>20</v>
      </c>
      <c r="M938" s="36">
        <v>21</v>
      </c>
      <c r="N938" s="36">
        <v>22</v>
      </c>
      <c r="O938" s="36">
        <v>23</v>
      </c>
      <c r="P938" s="36">
        <v>24</v>
      </c>
      <c r="Q938" s="36">
        <v>25</v>
      </c>
      <c r="R938" s="37">
        <v>269565.06</v>
      </c>
      <c r="S938" s="37">
        <v>631.38</v>
      </c>
      <c r="T938" s="37">
        <v>12.5</v>
      </c>
      <c r="U938" s="37">
        <v>5</v>
      </c>
      <c r="V938" s="37">
        <v>2.5</v>
      </c>
    </row>
    <row r="939" spans="1:22" x14ac:dyDescent="0.25">
      <c r="A939" s="30">
        <v>935</v>
      </c>
      <c r="B939" s="31">
        <v>41479</v>
      </c>
      <c r="C939" s="32">
        <v>1</v>
      </c>
      <c r="D939" s="32">
        <v>2</v>
      </c>
      <c r="E939" s="32">
        <v>3</v>
      </c>
      <c r="F939" s="32">
        <v>4</v>
      </c>
      <c r="G939" s="32">
        <v>5</v>
      </c>
      <c r="H939" s="32">
        <v>6</v>
      </c>
      <c r="I939" s="32">
        <v>7</v>
      </c>
      <c r="J939" s="32">
        <v>9</v>
      </c>
      <c r="K939" s="32">
        <v>10</v>
      </c>
      <c r="L939" s="32">
        <v>12</v>
      </c>
      <c r="M939" s="32">
        <v>14</v>
      </c>
      <c r="N939" s="32">
        <v>18</v>
      </c>
      <c r="O939" s="32">
        <v>19</v>
      </c>
      <c r="P939" s="32">
        <v>22</v>
      </c>
      <c r="Q939" s="32">
        <v>23</v>
      </c>
      <c r="R939" s="33">
        <v>167349.73000000001</v>
      </c>
      <c r="S939" s="33">
        <v>818.63</v>
      </c>
      <c r="T939" s="33">
        <v>12.5</v>
      </c>
      <c r="U939" s="33">
        <v>5</v>
      </c>
      <c r="V939" s="33">
        <v>2.5</v>
      </c>
    </row>
    <row r="940" spans="1:22" x14ac:dyDescent="0.25">
      <c r="A940" s="34">
        <v>936</v>
      </c>
      <c r="B940" s="35">
        <v>41481</v>
      </c>
      <c r="C940" s="36">
        <v>1</v>
      </c>
      <c r="D940" s="36">
        <v>2</v>
      </c>
      <c r="E940" s="36">
        <v>3</v>
      </c>
      <c r="F940" s="36">
        <v>4</v>
      </c>
      <c r="G940" s="36">
        <v>6</v>
      </c>
      <c r="H940" s="36">
        <v>7</v>
      </c>
      <c r="I940" s="36">
        <v>8</v>
      </c>
      <c r="J940" s="36">
        <v>13</v>
      </c>
      <c r="K940" s="36">
        <v>15</v>
      </c>
      <c r="L940" s="36">
        <v>17</v>
      </c>
      <c r="M940" s="36">
        <v>18</v>
      </c>
      <c r="N940" s="36">
        <v>19</v>
      </c>
      <c r="O940" s="36">
        <v>20</v>
      </c>
      <c r="P940" s="36">
        <v>23</v>
      </c>
      <c r="Q940" s="36">
        <v>25</v>
      </c>
      <c r="R940" s="37">
        <v>267737.75</v>
      </c>
      <c r="S940" s="37">
        <v>161.21</v>
      </c>
      <c r="T940" s="37">
        <v>12.5</v>
      </c>
      <c r="U940" s="37">
        <v>5</v>
      </c>
      <c r="V940" s="37">
        <v>2.5</v>
      </c>
    </row>
    <row r="941" spans="1:22" x14ac:dyDescent="0.25">
      <c r="A941" s="30">
        <v>937</v>
      </c>
      <c r="B941" s="31">
        <v>41484</v>
      </c>
      <c r="C941" s="32">
        <v>1</v>
      </c>
      <c r="D941" s="32">
        <v>2</v>
      </c>
      <c r="E941" s="32">
        <v>6</v>
      </c>
      <c r="F941" s="32">
        <v>9</v>
      </c>
      <c r="G941" s="32">
        <v>10</v>
      </c>
      <c r="H941" s="32">
        <v>11</v>
      </c>
      <c r="I941" s="32">
        <v>12</v>
      </c>
      <c r="J941" s="32">
        <v>13</v>
      </c>
      <c r="K941" s="32">
        <v>14</v>
      </c>
      <c r="L941" s="32">
        <v>16</v>
      </c>
      <c r="M941" s="32">
        <v>19</v>
      </c>
      <c r="N941" s="32">
        <v>20</v>
      </c>
      <c r="O941" s="32">
        <v>23</v>
      </c>
      <c r="P941" s="32">
        <v>24</v>
      </c>
      <c r="Q941" s="32">
        <v>25</v>
      </c>
      <c r="R941" s="33">
        <v>817920.91</v>
      </c>
      <c r="S941" s="33">
        <v>1096.1099999999999</v>
      </c>
      <c r="T941" s="33">
        <v>12.5</v>
      </c>
      <c r="U941" s="33">
        <v>5</v>
      </c>
      <c r="V941" s="33">
        <v>2.5</v>
      </c>
    </row>
    <row r="942" spans="1:22" x14ac:dyDescent="0.25">
      <c r="A942" s="34">
        <v>938</v>
      </c>
      <c r="B942" s="35">
        <v>41486</v>
      </c>
      <c r="C942" s="36">
        <v>2</v>
      </c>
      <c r="D942" s="36">
        <v>3</v>
      </c>
      <c r="E942" s="36">
        <v>4</v>
      </c>
      <c r="F942" s="36">
        <v>6</v>
      </c>
      <c r="G942" s="36">
        <v>7</v>
      </c>
      <c r="H942" s="36">
        <v>10</v>
      </c>
      <c r="I942" s="36">
        <v>11</v>
      </c>
      <c r="J942" s="36">
        <v>13</v>
      </c>
      <c r="K942" s="36">
        <v>15</v>
      </c>
      <c r="L942" s="36">
        <v>16</v>
      </c>
      <c r="M942" s="36">
        <v>17</v>
      </c>
      <c r="N942" s="36">
        <v>18</v>
      </c>
      <c r="O942" s="36">
        <v>19</v>
      </c>
      <c r="P942" s="36">
        <v>20</v>
      </c>
      <c r="Q942" s="36">
        <v>25</v>
      </c>
      <c r="R942" s="37">
        <v>837484.55</v>
      </c>
      <c r="S942" s="37">
        <v>1493.84</v>
      </c>
      <c r="T942" s="37">
        <v>12.5</v>
      </c>
      <c r="U942" s="37">
        <v>5</v>
      </c>
      <c r="V942" s="37">
        <v>2.5</v>
      </c>
    </row>
    <row r="943" spans="1:22" x14ac:dyDescent="0.25">
      <c r="A943" s="30">
        <v>939</v>
      </c>
      <c r="B943" s="31">
        <v>41488</v>
      </c>
      <c r="C943" s="32">
        <v>1</v>
      </c>
      <c r="D943" s="32">
        <v>4</v>
      </c>
      <c r="E943" s="32">
        <v>5</v>
      </c>
      <c r="F943" s="32">
        <v>6</v>
      </c>
      <c r="G943" s="32">
        <v>7</v>
      </c>
      <c r="H943" s="32">
        <v>9</v>
      </c>
      <c r="I943" s="32">
        <v>10</v>
      </c>
      <c r="J943" s="32">
        <v>11</v>
      </c>
      <c r="K943" s="32">
        <v>15</v>
      </c>
      <c r="L943" s="32">
        <v>16</v>
      </c>
      <c r="M943" s="32">
        <v>18</v>
      </c>
      <c r="N943" s="32">
        <v>19</v>
      </c>
      <c r="O943" s="32">
        <v>20</v>
      </c>
      <c r="P943" s="32">
        <v>21</v>
      </c>
      <c r="Q943" s="32">
        <v>25</v>
      </c>
      <c r="R943" s="33">
        <v>337573.04</v>
      </c>
      <c r="S943" s="33">
        <v>1435.04</v>
      </c>
      <c r="T943" s="33">
        <v>12.5</v>
      </c>
      <c r="U943" s="33">
        <v>5</v>
      </c>
      <c r="V943" s="33">
        <v>2.5</v>
      </c>
    </row>
    <row r="944" spans="1:22" x14ac:dyDescent="0.25">
      <c r="A944" s="34">
        <v>940</v>
      </c>
      <c r="B944" s="35">
        <v>41491</v>
      </c>
      <c r="C944" s="36">
        <v>2</v>
      </c>
      <c r="D944" s="36">
        <v>3</v>
      </c>
      <c r="E944" s="36">
        <v>4</v>
      </c>
      <c r="F944" s="36">
        <v>6</v>
      </c>
      <c r="G944" s="36">
        <v>7</v>
      </c>
      <c r="H944" s="36">
        <v>9</v>
      </c>
      <c r="I944" s="36">
        <v>13</v>
      </c>
      <c r="J944" s="36">
        <v>14</v>
      </c>
      <c r="K944" s="36">
        <v>16</v>
      </c>
      <c r="L944" s="36">
        <v>17</v>
      </c>
      <c r="M944" s="36">
        <v>18</v>
      </c>
      <c r="N944" s="36">
        <v>19</v>
      </c>
      <c r="O944" s="36">
        <v>20</v>
      </c>
      <c r="P944" s="36">
        <v>24</v>
      </c>
      <c r="Q944" s="36">
        <v>25</v>
      </c>
      <c r="R944" s="37">
        <v>208026.73</v>
      </c>
      <c r="S944" s="37">
        <v>1622</v>
      </c>
      <c r="T944" s="37">
        <v>12.5</v>
      </c>
      <c r="U944" s="37">
        <v>5</v>
      </c>
      <c r="V944" s="37">
        <v>2.5</v>
      </c>
    </row>
    <row r="945" spans="1:22" x14ac:dyDescent="0.25">
      <c r="A945" s="30">
        <v>941</v>
      </c>
      <c r="B945" s="31">
        <v>41493</v>
      </c>
      <c r="C945" s="32">
        <v>1</v>
      </c>
      <c r="D945" s="32">
        <v>2</v>
      </c>
      <c r="E945" s="32">
        <v>3</v>
      </c>
      <c r="F945" s="32">
        <v>4</v>
      </c>
      <c r="G945" s="32">
        <v>5</v>
      </c>
      <c r="H945" s="32">
        <v>7</v>
      </c>
      <c r="I945" s="32">
        <v>8</v>
      </c>
      <c r="J945" s="32">
        <v>9</v>
      </c>
      <c r="K945" s="32">
        <v>10</v>
      </c>
      <c r="L945" s="32">
        <v>11</v>
      </c>
      <c r="M945" s="32">
        <v>15</v>
      </c>
      <c r="N945" s="32">
        <v>16</v>
      </c>
      <c r="O945" s="32">
        <v>18</v>
      </c>
      <c r="P945" s="32">
        <v>23</v>
      </c>
      <c r="Q945" s="32">
        <v>25</v>
      </c>
      <c r="R945" s="33">
        <v>672945.71</v>
      </c>
      <c r="S945" s="33">
        <v>966.66</v>
      </c>
      <c r="T945" s="33">
        <v>12.5</v>
      </c>
      <c r="U945" s="33">
        <v>5</v>
      </c>
      <c r="V945" s="33">
        <v>2.5</v>
      </c>
    </row>
    <row r="946" spans="1:22" x14ac:dyDescent="0.25">
      <c r="A946" s="34">
        <v>942</v>
      </c>
      <c r="B946" s="35">
        <v>41495</v>
      </c>
      <c r="C946" s="36">
        <v>1</v>
      </c>
      <c r="D946" s="36">
        <v>3</v>
      </c>
      <c r="E946" s="36">
        <v>4</v>
      </c>
      <c r="F946" s="36">
        <v>5</v>
      </c>
      <c r="G946" s="36">
        <v>6</v>
      </c>
      <c r="H946" s="36">
        <v>7</v>
      </c>
      <c r="I946" s="36">
        <v>11</v>
      </c>
      <c r="J946" s="36">
        <v>12</v>
      </c>
      <c r="K946" s="36">
        <v>13</v>
      </c>
      <c r="L946" s="36">
        <v>18</v>
      </c>
      <c r="M946" s="36">
        <v>19</v>
      </c>
      <c r="N946" s="36">
        <v>20</v>
      </c>
      <c r="O946" s="36">
        <v>21</v>
      </c>
      <c r="P946" s="36">
        <v>22</v>
      </c>
      <c r="Q946" s="36">
        <v>24</v>
      </c>
      <c r="R946" s="37">
        <v>231612.43</v>
      </c>
      <c r="S946" s="37">
        <v>1006.57</v>
      </c>
      <c r="T946" s="37">
        <v>12.5</v>
      </c>
      <c r="U946" s="37">
        <v>5</v>
      </c>
      <c r="V946" s="37">
        <v>2.5</v>
      </c>
    </row>
    <row r="947" spans="1:22" x14ac:dyDescent="0.25">
      <c r="A947" s="30">
        <v>943</v>
      </c>
      <c r="B947" s="31">
        <v>41498</v>
      </c>
      <c r="C947" s="32">
        <v>3</v>
      </c>
      <c r="D947" s="32">
        <v>4</v>
      </c>
      <c r="E947" s="32">
        <v>5</v>
      </c>
      <c r="F947" s="32">
        <v>6</v>
      </c>
      <c r="G947" s="32">
        <v>9</v>
      </c>
      <c r="H947" s="32">
        <v>10</v>
      </c>
      <c r="I947" s="32">
        <v>12</v>
      </c>
      <c r="J947" s="32">
        <v>13</v>
      </c>
      <c r="K947" s="32">
        <v>14</v>
      </c>
      <c r="L947" s="32">
        <v>15</v>
      </c>
      <c r="M947" s="32">
        <v>17</v>
      </c>
      <c r="N947" s="32">
        <v>18</v>
      </c>
      <c r="O947" s="32">
        <v>21</v>
      </c>
      <c r="P947" s="32">
        <v>22</v>
      </c>
      <c r="Q947" s="32">
        <v>23</v>
      </c>
      <c r="R947" s="33">
        <v>344624.4</v>
      </c>
      <c r="S947" s="33">
        <v>1249.8599999999999</v>
      </c>
      <c r="T947" s="33">
        <v>12.5</v>
      </c>
      <c r="U947" s="33">
        <v>5</v>
      </c>
      <c r="V947" s="33">
        <v>2.5</v>
      </c>
    </row>
    <row r="948" spans="1:22" x14ac:dyDescent="0.25">
      <c r="A948" s="34">
        <v>944</v>
      </c>
      <c r="B948" s="35">
        <v>41500</v>
      </c>
      <c r="C948" s="36">
        <v>1</v>
      </c>
      <c r="D948" s="36">
        <v>8</v>
      </c>
      <c r="E948" s="36">
        <v>9</v>
      </c>
      <c r="F948" s="36">
        <v>10</v>
      </c>
      <c r="G948" s="36">
        <v>11</v>
      </c>
      <c r="H948" s="36">
        <v>12</v>
      </c>
      <c r="I948" s="36">
        <v>13</v>
      </c>
      <c r="J948" s="36">
        <v>14</v>
      </c>
      <c r="K948" s="36">
        <v>16</v>
      </c>
      <c r="L948" s="36">
        <v>17</v>
      </c>
      <c r="M948" s="36">
        <v>18</v>
      </c>
      <c r="N948" s="36">
        <v>19</v>
      </c>
      <c r="O948" s="36">
        <v>21</v>
      </c>
      <c r="P948" s="36">
        <v>24</v>
      </c>
      <c r="Q948" s="36">
        <v>25</v>
      </c>
      <c r="R948" s="37">
        <v>583268.77</v>
      </c>
      <c r="S948" s="37">
        <v>1529.55</v>
      </c>
      <c r="T948" s="37">
        <v>12.5</v>
      </c>
      <c r="U948" s="37">
        <v>5</v>
      </c>
      <c r="V948" s="37">
        <v>2.5</v>
      </c>
    </row>
    <row r="949" spans="1:22" x14ac:dyDescent="0.25">
      <c r="A949" s="30">
        <v>945</v>
      </c>
      <c r="B949" s="31">
        <v>41502</v>
      </c>
      <c r="C949" s="32">
        <v>2</v>
      </c>
      <c r="D949" s="32">
        <v>3</v>
      </c>
      <c r="E949" s="32">
        <v>4</v>
      </c>
      <c r="F949" s="32">
        <v>5</v>
      </c>
      <c r="G949" s="32">
        <v>6</v>
      </c>
      <c r="H949" s="32">
        <v>9</v>
      </c>
      <c r="I949" s="32">
        <v>11</v>
      </c>
      <c r="J949" s="32">
        <v>13</v>
      </c>
      <c r="K949" s="32">
        <v>18</v>
      </c>
      <c r="L949" s="32">
        <v>19</v>
      </c>
      <c r="M949" s="32">
        <v>20</v>
      </c>
      <c r="N949" s="32">
        <v>21</v>
      </c>
      <c r="O949" s="32">
        <v>23</v>
      </c>
      <c r="P949" s="32">
        <v>24</v>
      </c>
      <c r="Q949" s="32">
        <v>25</v>
      </c>
      <c r="R949" s="33">
        <v>612444.66</v>
      </c>
      <c r="S949" s="33">
        <v>963.17</v>
      </c>
      <c r="T949" s="33">
        <v>12.5</v>
      </c>
      <c r="U949" s="33">
        <v>5</v>
      </c>
      <c r="V949" s="33">
        <v>2.5</v>
      </c>
    </row>
    <row r="950" spans="1:22" x14ac:dyDescent="0.25">
      <c r="A950" s="34">
        <v>946</v>
      </c>
      <c r="B950" s="35">
        <v>41505</v>
      </c>
      <c r="C950" s="36">
        <v>1</v>
      </c>
      <c r="D950" s="36">
        <v>7</v>
      </c>
      <c r="E950" s="36">
        <v>8</v>
      </c>
      <c r="F950" s="36">
        <v>9</v>
      </c>
      <c r="G950" s="36">
        <v>10</v>
      </c>
      <c r="H950" s="36">
        <v>14</v>
      </c>
      <c r="I950" s="36">
        <v>16</v>
      </c>
      <c r="J950" s="36">
        <v>17</v>
      </c>
      <c r="K950" s="36">
        <v>18</v>
      </c>
      <c r="L950" s="36">
        <v>19</v>
      </c>
      <c r="M950" s="36">
        <v>20</v>
      </c>
      <c r="N950" s="36">
        <v>21</v>
      </c>
      <c r="O950" s="36">
        <v>22</v>
      </c>
      <c r="P950" s="36">
        <v>24</v>
      </c>
      <c r="Q950" s="36">
        <v>25</v>
      </c>
      <c r="R950" s="37">
        <v>660967.05000000005</v>
      </c>
      <c r="S950" s="37">
        <v>1854.48</v>
      </c>
      <c r="T950" s="37">
        <v>12.5</v>
      </c>
      <c r="U950" s="37">
        <v>5</v>
      </c>
      <c r="V950" s="37">
        <v>2.5</v>
      </c>
    </row>
    <row r="951" spans="1:22" x14ac:dyDescent="0.25">
      <c r="A951" s="30">
        <v>947</v>
      </c>
      <c r="B951" s="31">
        <v>41507</v>
      </c>
      <c r="C951" s="32">
        <v>1</v>
      </c>
      <c r="D951" s="32">
        <v>2</v>
      </c>
      <c r="E951" s="32">
        <v>3</v>
      </c>
      <c r="F951" s="32">
        <v>5</v>
      </c>
      <c r="G951" s="32">
        <v>7</v>
      </c>
      <c r="H951" s="32">
        <v>9</v>
      </c>
      <c r="I951" s="32">
        <v>10</v>
      </c>
      <c r="J951" s="32">
        <v>11</v>
      </c>
      <c r="K951" s="32">
        <v>12</v>
      </c>
      <c r="L951" s="32">
        <v>15</v>
      </c>
      <c r="M951" s="32">
        <v>16</v>
      </c>
      <c r="N951" s="32">
        <v>18</v>
      </c>
      <c r="O951" s="32">
        <v>20</v>
      </c>
      <c r="P951" s="32">
        <v>22</v>
      </c>
      <c r="Q951" s="32">
        <v>24</v>
      </c>
      <c r="R951" s="33">
        <v>170295.8</v>
      </c>
      <c r="S951" s="33">
        <v>445.23</v>
      </c>
      <c r="T951" s="33">
        <v>12.5</v>
      </c>
      <c r="U951" s="33">
        <v>5</v>
      </c>
      <c r="V951" s="33">
        <v>2.5</v>
      </c>
    </row>
    <row r="952" spans="1:22" x14ac:dyDescent="0.25">
      <c r="A952" s="34">
        <v>948</v>
      </c>
      <c r="B952" s="35">
        <v>41509</v>
      </c>
      <c r="C952" s="36">
        <v>1</v>
      </c>
      <c r="D952" s="36">
        <v>2</v>
      </c>
      <c r="E952" s="36">
        <v>5</v>
      </c>
      <c r="F952" s="36">
        <v>6</v>
      </c>
      <c r="G952" s="36">
        <v>8</v>
      </c>
      <c r="H952" s="36">
        <v>9</v>
      </c>
      <c r="I952" s="36">
        <v>11</v>
      </c>
      <c r="J952" s="36">
        <v>13</v>
      </c>
      <c r="K952" s="36">
        <v>16</v>
      </c>
      <c r="L952" s="36">
        <v>17</v>
      </c>
      <c r="M952" s="36">
        <v>18</v>
      </c>
      <c r="N952" s="36">
        <v>19</v>
      </c>
      <c r="O952" s="36">
        <v>21</v>
      </c>
      <c r="P952" s="36">
        <v>22</v>
      </c>
      <c r="Q952" s="36">
        <v>24</v>
      </c>
      <c r="R952" s="37">
        <v>0</v>
      </c>
      <c r="S952" s="37">
        <v>1344.56</v>
      </c>
      <c r="T952" s="37">
        <v>12.5</v>
      </c>
      <c r="U952" s="37">
        <v>5</v>
      </c>
      <c r="V952" s="37">
        <v>2.5</v>
      </c>
    </row>
    <row r="953" spans="1:22" x14ac:dyDescent="0.25">
      <c r="A953" s="30">
        <v>949</v>
      </c>
      <c r="B953" s="31">
        <v>41512</v>
      </c>
      <c r="C953" s="32">
        <v>1</v>
      </c>
      <c r="D953" s="32">
        <v>6</v>
      </c>
      <c r="E953" s="32">
        <v>7</v>
      </c>
      <c r="F953" s="32">
        <v>8</v>
      </c>
      <c r="G953" s="32">
        <v>9</v>
      </c>
      <c r="H953" s="32">
        <v>10</v>
      </c>
      <c r="I953" s="32">
        <v>11</v>
      </c>
      <c r="J953" s="32">
        <v>12</v>
      </c>
      <c r="K953" s="32">
        <v>13</v>
      </c>
      <c r="L953" s="32">
        <v>14</v>
      </c>
      <c r="M953" s="32">
        <v>15</v>
      </c>
      <c r="N953" s="32">
        <v>16</v>
      </c>
      <c r="O953" s="32">
        <v>17</v>
      </c>
      <c r="P953" s="32">
        <v>21</v>
      </c>
      <c r="Q953" s="32">
        <v>23</v>
      </c>
      <c r="R953" s="33">
        <v>1360692.32</v>
      </c>
      <c r="S953" s="33">
        <v>1612.86</v>
      </c>
      <c r="T953" s="33">
        <v>12.5</v>
      </c>
      <c r="U953" s="33">
        <v>5</v>
      </c>
      <c r="V953" s="33">
        <v>2.5</v>
      </c>
    </row>
    <row r="954" spans="1:22" x14ac:dyDescent="0.25">
      <c r="A954" s="34">
        <v>950</v>
      </c>
      <c r="B954" s="35">
        <v>41514</v>
      </c>
      <c r="C954" s="36">
        <v>2</v>
      </c>
      <c r="D954" s="36">
        <v>4</v>
      </c>
      <c r="E954" s="36">
        <v>5</v>
      </c>
      <c r="F954" s="36">
        <v>7</v>
      </c>
      <c r="G954" s="36">
        <v>8</v>
      </c>
      <c r="H954" s="36">
        <v>9</v>
      </c>
      <c r="I954" s="36">
        <v>12</v>
      </c>
      <c r="J954" s="36">
        <v>13</v>
      </c>
      <c r="K954" s="36">
        <v>14</v>
      </c>
      <c r="L954" s="36">
        <v>17</v>
      </c>
      <c r="M954" s="36">
        <v>18</v>
      </c>
      <c r="N954" s="36">
        <v>19</v>
      </c>
      <c r="O954" s="36">
        <v>20</v>
      </c>
      <c r="P954" s="36">
        <v>21</v>
      </c>
      <c r="Q954" s="36">
        <v>25</v>
      </c>
      <c r="R954" s="37">
        <v>265527.67</v>
      </c>
      <c r="S954" s="37">
        <v>748.17</v>
      </c>
      <c r="T954" s="37">
        <v>12.5</v>
      </c>
      <c r="U954" s="37">
        <v>5</v>
      </c>
      <c r="V954" s="37">
        <v>2.5</v>
      </c>
    </row>
    <row r="955" spans="1:22" x14ac:dyDescent="0.25">
      <c r="A955" s="30">
        <v>951</v>
      </c>
      <c r="B955" s="31">
        <v>41516</v>
      </c>
      <c r="C955" s="32">
        <v>3</v>
      </c>
      <c r="D955" s="32">
        <v>7</v>
      </c>
      <c r="E955" s="32">
        <v>8</v>
      </c>
      <c r="F955" s="32">
        <v>9</v>
      </c>
      <c r="G955" s="32">
        <v>10</v>
      </c>
      <c r="H955" s="32">
        <v>13</v>
      </c>
      <c r="I955" s="32">
        <v>14</v>
      </c>
      <c r="J955" s="32">
        <v>15</v>
      </c>
      <c r="K955" s="32">
        <v>17</v>
      </c>
      <c r="L955" s="32">
        <v>19</v>
      </c>
      <c r="M955" s="32">
        <v>20</v>
      </c>
      <c r="N955" s="32">
        <v>21</v>
      </c>
      <c r="O955" s="32">
        <v>22</v>
      </c>
      <c r="P955" s="32">
        <v>23</v>
      </c>
      <c r="Q955" s="32">
        <v>25</v>
      </c>
      <c r="R955" s="33">
        <v>1307191.51</v>
      </c>
      <c r="S955" s="33">
        <v>1082.08</v>
      </c>
      <c r="T955" s="33">
        <v>12.5</v>
      </c>
      <c r="U955" s="33">
        <v>5</v>
      </c>
      <c r="V955" s="33">
        <v>2.5</v>
      </c>
    </row>
    <row r="956" spans="1:22" x14ac:dyDescent="0.25">
      <c r="A956" s="34">
        <v>952</v>
      </c>
      <c r="B956" s="35">
        <v>41524</v>
      </c>
      <c r="C956" s="36">
        <v>1</v>
      </c>
      <c r="D956" s="36">
        <v>3</v>
      </c>
      <c r="E956" s="36">
        <v>4</v>
      </c>
      <c r="F956" s="36">
        <v>6</v>
      </c>
      <c r="G956" s="36">
        <v>8</v>
      </c>
      <c r="H956" s="36">
        <v>11</v>
      </c>
      <c r="I956" s="36">
        <v>12</v>
      </c>
      <c r="J956" s="36">
        <v>14</v>
      </c>
      <c r="K956" s="36">
        <v>17</v>
      </c>
      <c r="L956" s="36">
        <v>18</v>
      </c>
      <c r="M956" s="36">
        <v>19</v>
      </c>
      <c r="N956" s="36">
        <v>21</v>
      </c>
      <c r="O956" s="36">
        <v>22</v>
      </c>
      <c r="P956" s="36">
        <v>23</v>
      </c>
      <c r="Q956" s="36">
        <v>25</v>
      </c>
      <c r="R956" s="37">
        <v>1107491.1499999999</v>
      </c>
      <c r="S956" s="37">
        <v>950.3</v>
      </c>
      <c r="T956" s="37">
        <v>12.5</v>
      </c>
      <c r="U956" s="37">
        <v>5</v>
      </c>
      <c r="V956" s="37">
        <v>2.5</v>
      </c>
    </row>
    <row r="957" spans="1:22" x14ac:dyDescent="0.25">
      <c r="A957" s="30">
        <v>953</v>
      </c>
      <c r="B957" s="31">
        <v>41526</v>
      </c>
      <c r="C957" s="32">
        <v>1</v>
      </c>
      <c r="D957" s="32">
        <v>2</v>
      </c>
      <c r="E957" s="32">
        <v>5</v>
      </c>
      <c r="F957" s="32">
        <v>6</v>
      </c>
      <c r="G957" s="32">
        <v>7</v>
      </c>
      <c r="H957" s="32">
        <v>9</v>
      </c>
      <c r="I957" s="32">
        <v>10</v>
      </c>
      <c r="J957" s="32">
        <v>12</v>
      </c>
      <c r="K957" s="32">
        <v>13</v>
      </c>
      <c r="L957" s="32">
        <v>14</v>
      </c>
      <c r="M957" s="32">
        <v>15</v>
      </c>
      <c r="N957" s="32">
        <v>16</v>
      </c>
      <c r="O957" s="32">
        <v>18</v>
      </c>
      <c r="P957" s="32">
        <v>21</v>
      </c>
      <c r="Q957" s="32">
        <v>24</v>
      </c>
      <c r="R957" s="33">
        <v>441240.97</v>
      </c>
      <c r="S957" s="33">
        <v>1099.9100000000001</v>
      </c>
      <c r="T957" s="33">
        <v>12.5</v>
      </c>
      <c r="U957" s="33">
        <v>5</v>
      </c>
      <c r="V957" s="33">
        <v>2.5</v>
      </c>
    </row>
    <row r="958" spans="1:22" x14ac:dyDescent="0.25">
      <c r="A958" s="34">
        <v>954</v>
      </c>
      <c r="B958" s="35">
        <v>41528</v>
      </c>
      <c r="C958" s="36">
        <v>3</v>
      </c>
      <c r="D958" s="36">
        <v>5</v>
      </c>
      <c r="E958" s="36">
        <v>6</v>
      </c>
      <c r="F958" s="36">
        <v>8</v>
      </c>
      <c r="G958" s="36">
        <v>10</v>
      </c>
      <c r="H958" s="36">
        <v>11</v>
      </c>
      <c r="I958" s="36">
        <v>12</v>
      </c>
      <c r="J958" s="36">
        <v>13</v>
      </c>
      <c r="K958" s="36">
        <v>14</v>
      </c>
      <c r="L958" s="36">
        <v>16</v>
      </c>
      <c r="M958" s="36">
        <v>18</v>
      </c>
      <c r="N958" s="36">
        <v>20</v>
      </c>
      <c r="O958" s="36">
        <v>23</v>
      </c>
      <c r="P958" s="36">
        <v>24</v>
      </c>
      <c r="Q958" s="36">
        <v>25</v>
      </c>
      <c r="R958" s="37">
        <v>348758.66</v>
      </c>
      <c r="S958" s="37">
        <v>504.27</v>
      </c>
      <c r="T958" s="37">
        <v>12.5</v>
      </c>
      <c r="U958" s="37">
        <v>5</v>
      </c>
      <c r="V958" s="37">
        <v>2.5</v>
      </c>
    </row>
    <row r="959" spans="1:22" x14ac:dyDescent="0.25">
      <c r="A959" s="30">
        <v>955</v>
      </c>
      <c r="B959" s="31">
        <v>41530</v>
      </c>
      <c r="C959" s="32">
        <v>1</v>
      </c>
      <c r="D959" s="32">
        <v>2</v>
      </c>
      <c r="E959" s="32">
        <v>4</v>
      </c>
      <c r="F959" s="32">
        <v>5</v>
      </c>
      <c r="G959" s="32">
        <v>7</v>
      </c>
      <c r="H959" s="32">
        <v>9</v>
      </c>
      <c r="I959" s="32">
        <v>10</v>
      </c>
      <c r="J959" s="32">
        <v>11</v>
      </c>
      <c r="K959" s="32">
        <v>12</v>
      </c>
      <c r="L959" s="32">
        <v>13</v>
      </c>
      <c r="M959" s="32">
        <v>14</v>
      </c>
      <c r="N959" s="32">
        <v>16</v>
      </c>
      <c r="O959" s="32">
        <v>18</v>
      </c>
      <c r="P959" s="32">
        <v>21</v>
      </c>
      <c r="Q959" s="32">
        <v>24</v>
      </c>
      <c r="R959" s="33">
        <v>212195.77</v>
      </c>
      <c r="S959" s="33">
        <v>945.73</v>
      </c>
      <c r="T959" s="33">
        <v>12.5</v>
      </c>
      <c r="U959" s="33">
        <v>5</v>
      </c>
      <c r="V959" s="33">
        <v>2.5</v>
      </c>
    </row>
    <row r="960" spans="1:22" x14ac:dyDescent="0.25">
      <c r="A960" s="34">
        <v>956</v>
      </c>
      <c r="B960" s="35">
        <v>41533</v>
      </c>
      <c r="C960" s="36">
        <v>2</v>
      </c>
      <c r="D960" s="36">
        <v>3</v>
      </c>
      <c r="E960" s="36">
        <v>4</v>
      </c>
      <c r="F960" s="36">
        <v>5</v>
      </c>
      <c r="G960" s="36">
        <v>6</v>
      </c>
      <c r="H960" s="36">
        <v>8</v>
      </c>
      <c r="I960" s="36">
        <v>11</v>
      </c>
      <c r="J960" s="36">
        <v>12</v>
      </c>
      <c r="K960" s="36">
        <v>13</v>
      </c>
      <c r="L960" s="36">
        <v>16</v>
      </c>
      <c r="M960" s="36">
        <v>17</v>
      </c>
      <c r="N960" s="36">
        <v>18</v>
      </c>
      <c r="O960" s="36">
        <v>19</v>
      </c>
      <c r="P960" s="36">
        <v>21</v>
      </c>
      <c r="Q960" s="36">
        <v>22</v>
      </c>
      <c r="R960" s="37">
        <v>258859.09</v>
      </c>
      <c r="S960" s="37">
        <v>299.88</v>
      </c>
      <c r="T960" s="37">
        <v>12.5</v>
      </c>
      <c r="U960" s="37">
        <v>5</v>
      </c>
      <c r="V960" s="37">
        <v>2.5</v>
      </c>
    </row>
    <row r="961" spans="1:22" x14ac:dyDescent="0.25">
      <c r="A961" s="30">
        <v>957</v>
      </c>
      <c r="B961" s="31">
        <v>41535</v>
      </c>
      <c r="C961" s="32">
        <v>1</v>
      </c>
      <c r="D961" s="32">
        <v>3</v>
      </c>
      <c r="E961" s="32">
        <v>4</v>
      </c>
      <c r="F961" s="32">
        <v>5</v>
      </c>
      <c r="G961" s="32">
        <v>6</v>
      </c>
      <c r="H961" s="32">
        <v>7</v>
      </c>
      <c r="I961" s="32">
        <v>8</v>
      </c>
      <c r="J961" s="32">
        <v>13</v>
      </c>
      <c r="K961" s="32">
        <v>15</v>
      </c>
      <c r="L961" s="32">
        <v>16</v>
      </c>
      <c r="M961" s="32">
        <v>21</v>
      </c>
      <c r="N961" s="32">
        <v>22</v>
      </c>
      <c r="O961" s="32">
        <v>23</v>
      </c>
      <c r="P961" s="32">
        <v>24</v>
      </c>
      <c r="Q961" s="32">
        <v>25</v>
      </c>
      <c r="R961" s="33">
        <v>464123.27</v>
      </c>
      <c r="S961" s="33">
        <v>1542.61</v>
      </c>
      <c r="T961" s="33">
        <v>12.5</v>
      </c>
      <c r="U961" s="33">
        <v>5</v>
      </c>
      <c r="V961" s="33">
        <v>2.5</v>
      </c>
    </row>
    <row r="962" spans="1:22" x14ac:dyDescent="0.25">
      <c r="A962" s="34">
        <v>958</v>
      </c>
      <c r="B962" s="35">
        <v>41537</v>
      </c>
      <c r="C962" s="36">
        <v>1</v>
      </c>
      <c r="D962" s="36">
        <v>4</v>
      </c>
      <c r="E962" s="36">
        <v>5</v>
      </c>
      <c r="F962" s="36">
        <v>6</v>
      </c>
      <c r="G962" s="36">
        <v>9</v>
      </c>
      <c r="H962" s="36">
        <v>12</v>
      </c>
      <c r="I962" s="36">
        <v>13</v>
      </c>
      <c r="J962" s="36">
        <v>14</v>
      </c>
      <c r="K962" s="36">
        <v>16</v>
      </c>
      <c r="L962" s="36">
        <v>17</v>
      </c>
      <c r="M962" s="36">
        <v>19</v>
      </c>
      <c r="N962" s="36">
        <v>20</v>
      </c>
      <c r="O962" s="36">
        <v>21</v>
      </c>
      <c r="P962" s="36">
        <v>22</v>
      </c>
      <c r="Q962" s="36">
        <v>24</v>
      </c>
      <c r="R962" s="37">
        <v>317066.08</v>
      </c>
      <c r="S962" s="37">
        <v>853.28</v>
      </c>
      <c r="T962" s="37">
        <v>12.5</v>
      </c>
      <c r="U962" s="37">
        <v>5</v>
      </c>
      <c r="V962" s="37">
        <v>2.5</v>
      </c>
    </row>
    <row r="963" spans="1:22" x14ac:dyDescent="0.25">
      <c r="A963" s="30">
        <v>959</v>
      </c>
      <c r="B963" s="31">
        <v>41540</v>
      </c>
      <c r="C963" s="32">
        <v>2</v>
      </c>
      <c r="D963" s="32">
        <v>5</v>
      </c>
      <c r="E963" s="32">
        <v>6</v>
      </c>
      <c r="F963" s="32">
        <v>9</v>
      </c>
      <c r="G963" s="32">
        <v>11</v>
      </c>
      <c r="H963" s="32">
        <v>12</v>
      </c>
      <c r="I963" s="32">
        <v>14</v>
      </c>
      <c r="J963" s="32">
        <v>16</v>
      </c>
      <c r="K963" s="32">
        <v>19</v>
      </c>
      <c r="L963" s="32">
        <v>20</v>
      </c>
      <c r="M963" s="32">
        <v>21</v>
      </c>
      <c r="N963" s="32">
        <v>22</v>
      </c>
      <c r="O963" s="32">
        <v>23</v>
      </c>
      <c r="P963" s="32">
        <v>24</v>
      </c>
      <c r="Q963" s="32">
        <v>25</v>
      </c>
      <c r="R963" s="33">
        <v>359474.45</v>
      </c>
      <c r="S963" s="33">
        <v>1301.57</v>
      </c>
      <c r="T963" s="33">
        <v>12.5</v>
      </c>
      <c r="U963" s="33">
        <v>5</v>
      </c>
      <c r="V963" s="33">
        <v>2.5</v>
      </c>
    </row>
    <row r="964" spans="1:22" x14ac:dyDescent="0.25">
      <c r="A964" s="34">
        <v>960</v>
      </c>
      <c r="B964" s="35">
        <v>41542</v>
      </c>
      <c r="C964" s="36">
        <v>1</v>
      </c>
      <c r="D964" s="36">
        <v>2</v>
      </c>
      <c r="E964" s="36">
        <v>3</v>
      </c>
      <c r="F964" s="36">
        <v>4</v>
      </c>
      <c r="G964" s="36">
        <v>6</v>
      </c>
      <c r="H964" s="36">
        <v>7</v>
      </c>
      <c r="I964" s="36">
        <v>10</v>
      </c>
      <c r="J964" s="36">
        <v>12</v>
      </c>
      <c r="K964" s="36">
        <v>14</v>
      </c>
      <c r="L964" s="36">
        <v>16</v>
      </c>
      <c r="M964" s="36">
        <v>17</v>
      </c>
      <c r="N964" s="36">
        <v>18</v>
      </c>
      <c r="O964" s="36">
        <v>20</v>
      </c>
      <c r="P964" s="36">
        <v>21</v>
      </c>
      <c r="Q964" s="36">
        <v>24</v>
      </c>
      <c r="R964" s="37">
        <v>349978.92</v>
      </c>
      <c r="S964" s="37">
        <v>1532.23</v>
      </c>
      <c r="T964" s="37">
        <v>12.5</v>
      </c>
      <c r="U964" s="37">
        <v>5</v>
      </c>
      <c r="V964" s="37">
        <v>2.5</v>
      </c>
    </row>
    <row r="965" spans="1:22" x14ac:dyDescent="0.25">
      <c r="A965" s="30">
        <v>961</v>
      </c>
      <c r="B965" s="31">
        <v>41544</v>
      </c>
      <c r="C965" s="32">
        <v>1</v>
      </c>
      <c r="D965" s="32">
        <v>2</v>
      </c>
      <c r="E965" s="32">
        <v>3</v>
      </c>
      <c r="F965" s="32">
        <v>4</v>
      </c>
      <c r="G965" s="32">
        <v>5</v>
      </c>
      <c r="H965" s="32">
        <v>7</v>
      </c>
      <c r="I965" s="32">
        <v>9</v>
      </c>
      <c r="J965" s="32">
        <v>11</v>
      </c>
      <c r="K965" s="32">
        <v>12</v>
      </c>
      <c r="L965" s="32">
        <v>15</v>
      </c>
      <c r="M965" s="32">
        <v>18</v>
      </c>
      <c r="N965" s="32">
        <v>20</v>
      </c>
      <c r="O965" s="32">
        <v>21</v>
      </c>
      <c r="P965" s="32">
        <v>22</v>
      </c>
      <c r="Q965" s="32">
        <v>25</v>
      </c>
      <c r="R965" s="33">
        <v>425868.23</v>
      </c>
      <c r="S965" s="33">
        <v>1239.7</v>
      </c>
      <c r="T965" s="33">
        <v>12.5</v>
      </c>
      <c r="U965" s="33">
        <v>5</v>
      </c>
      <c r="V965" s="33">
        <v>2.5</v>
      </c>
    </row>
    <row r="966" spans="1:22" x14ac:dyDescent="0.25">
      <c r="A966" s="34">
        <v>962</v>
      </c>
      <c r="B966" s="35">
        <v>41547</v>
      </c>
      <c r="C966" s="36">
        <v>1</v>
      </c>
      <c r="D966" s="36">
        <v>4</v>
      </c>
      <c r="E966" s="36">
        <v>6</v>
      </c>
      <c r="F966" s="36">
        <v>8</v>
      </c>
      <c r="G966" s="36">
        <v>9</v>
      </c>
      <c r="H966" s="36">
        <v>11</v>
      </c>
      <c r="I966" s="36">
        <v>13</v>
      </c>
      <c r="J966" s="36">
        <v>14</v>
      </c>
      <c r="K966" s="36">
        <v>15</v>
      </c>
      <c r="L966" s="36">
        <v>17</v>
      </c>
      <c r="M966" s="36">
        <v>20</v>
      </c>
      <c r="N966" s="36">
        <v>21</v>
      </c>
      <c r="O966" s="36">
        <v>22</v>
      </c>
      <c r="P966" s="36">
        <v>23</v>
      </c>
      <c r="Q966" s="36">
        <v>25</v>
      </c>
      <c r="R966" s="37">
        <v>441188.11</v>
      </c>
      <c r="S966" s="37">
        <v>993.23</v>
      </c>
      <c r="T966" s="37">
        <v>12.5</v>
      </c>
      <c r="U966" s="37">
        <v>5</v>
      </c>
      <c r="V966" s="37">
        <v>2.5</v>
      </c>
    </row>
    <row r="967" spans="1:22" x14ac:dyDescent="0.25">
      <c r="A967" s="30">
        <v>963</v>
      </c>
      <c r="B967" s="31">
        <v>41549</v>
      </c>
      <c r="C967" s="32">
        <v>3</v>
      </c>
      <c r="D967" s="32">
        <v>4</v>
      </c>
      <c r="E967" s="32">
        <v>6</v>
      </c>
      <c r="F967" s="32">
        <v>7</v>
      </c>
      <c r="G967" s="32">
        <v>9</v>
      </c>
      <c r="H967" s="32">
        <v>10</v>
      </c>
      <c r="I967" s="32">
        <v>11</v>
      </c>
      <c r="J967" s="32">
        <v>14</v>
      </c>
      <c r="K967" s="32">
        <v>15</v>
      </c>
      <c r="L967" s="32">
        <v>16</v>
      </c>
      <c r="M967" s="32">
        <v>17</v>
      </c>
      <c r="N967" s="32">
        <v>18</v>
      </c>
      <c r="O967" s="32">
        <v>19</v>
      </c>
      <c r="P967" s="32">
        <v>23</v>
      </c>
      <c r="Q967" s="32">
        <v>24</v>
      </c>
      <c r="R967" s="33">
        <v>946534.38</v>
      </c>
      <c r="S967" s="33">
        <v>1612.63</v>
      </c>
      <c r="T967" s="33">
        <v>12.5</v>
      </c>
      <c r="U967" s="33">
        <v>5</v>
      </c>
      <c r="V967" s="33">
        <v>2.5</v>
      </c>
    </row>
    <row r="968" spans="1:22" x14ac:dyDescent="0.25">
      <c r="A968" s="34">
        <v>964</v>
      </c>
      <c r="B968" s="35">
        <v>41551</v>
      </c>
      <c r="C968" s="36">
        <v>1</v>
      </c>
      <c r="D968" s="36">
        <v>2</v>
      </c>
      <c r="E968" s="36">
        <v>3</v>
      </c>
      <c r="F968" s="36">
        <v>4</v>
      </c>
      <c r="G968" s="36">
        <v>7</v>
      </c>
      <c r="H968" s="36">
        <v>9</v>
      </c>
      <c r="I968" s="36">
        <v>10</v>
      </c>
      <c r="J968" s="36">
        <v>11</v>
      </c>
      <c r="K968" s="36">
        <v>15</v>
      </c>
      <c r="L968" s="36">
        <v>17</v>
      </c>
      <c r="M968" s="36">
        <v>18</v>
      </c>
      <c r="N968" s="36">
        <v>19</v>
      </c>
      <c r="O968" s="36">
        <v>20</v>
      </c>
      <c r="P968" s="36">
        <v>21</v>
      </c>
      <c r="Q968" s="36">
        <v>23</v>
      </c>
      <c r="R968" s="37">
        <v>1525545.03</v>
      </c>
      <c r="S968" s="37">
        <v>1056.01</v>
      </c>
      <c r="T968" s="37">
        <v>12.5</v>
      </c>
      <c r="U968" s="37">
        <v>5</v>
      </c>
      <c r="V968" s="37">
        <v>2.5</v>
      </c>
    </row>
    <row r="969" spans="1:22" x14ac:dyDescent="0.25">
      <c r="A969" s="30">
        <v>965</v>
      </c>
      <c r="B969" s="31">
        <v>41554</v>
      </c>
      <c r="C969" s="32">
        <v>3</v>
      </c>
      <c r="D969" s="32">
        <v>4</v>
      </c>
      <c r="E969" s="32">
        <v>8</v>
      </c>
      <c r="F969" s="32">
        <v>9</v>
      </c>
      <c r="G969" s="32">
        <v>10</v>
      </c>
      <c r="H969" s="32">
        <v>11</v>
      </c>
      <c r="I969" s="32">
        <v>13</v>
      </c>
      <c r="J969" s="32">
        <v>14</v>
      </c>
      <c r="K969" s="32">
        <v>15</v>
      </c>
      <c r="L969" s="32">
        <v>16</v>
      </c>
      <c r="M969" s="32">
        <v>18</v>
      </c>
      <c r="N969" s="32">
        <v>19</v>
      </c>
      <c r="O969" s="32">
        <v>21</v>
      </c>
      <c r="P969" s="32">
        <v>22</v>
      </c>
      <c r="Q969" s="32">
        <v>24</v>
      </c>
      <c r="R969" s="33">
        <v>869573.18</v>
      </c>
      <c r="S969" s="33">
        <v>1229.03</v>
      </c>
      <c r="T969" s="33">
        <v>12.5</v>
      </c>
      <c r="U969" s="33">
        <v>5</v>
      </c>
      <c r="V969" s="33">
        <v>2.5</v>
      </c>
    </row>
    <row r="970" spans="1:22" x14ac:dyDescent="0.25">
      <c r="A970" s="34">
        <v>966</v>
      </c>
      <c r="B970" s="35">
        <v>41556</v>
      </c>
      <c r="C970" s="36">
        <v>2</v>
      </c>
      <c r="D970" s="36">
        <v>3</v>
      </c>
      <c r="E970" s="36">
        <v>4</v>
      </c>
      <c r="F970" s="36">
        <v>5</v>
      </c>
      <c r="G970" s="36">
        <v>6</v>
      </c>
      <c r="H970" s="36">
        <v>7</v>
      </c>
      <c r="I970" s="36">
        <v>8</v>
      </c>
      <c r="J970" s="36">
        <v>10</v>
      </c>
      <c r="K970" s="36">
        <v>11</v>
      </c>
      <c r="L970" s="36">
        <v>12</v>
      </c>
      <c r="M970" s="36">
        <v>17</v>
      </c>
      <c r="N970" s="36">
        <v>19</v>
      </c>
      <c r="O970" s="36">
        <v>21</v>
      </c>
      <c r="P970" s="36">
        <v>22</v>
      </c>
      <c r="Q970" s="36">
        <v>25</v>
      </c>
      <c r="R970" s="37">
        <v>346419.9</v>
      </c>
      <c r="S970" s="37">
        <v>1281.1400000000001</v>
      </c>
      <c r="T970" s="37">
        <v>12.5</v>
      </c>
      <c r="U970" s="37">
        <v>5</v>
      </c>
      <c r="V970" s="37">
        <v>2.5</v>
      </c>
    </row>
    <row r="971" spans="1:22" x14ac:dyDescent="0.25">
      <c r="A971" s="30">
        <v>967</v>
      </c>
      <c r="B971" s="31">
        <v>41558</v>
      </c>
      <c r="C971" s="32">
        <v>2</v>
      </c>
      <c r="D971" s="32">
        <v>3</v>
      </c>
      <c r="E971" s="32">
        <v>4</v>
      </c>
      <c r="F971" s="32">
        <v>6</v>
      </c>
      <c r="G971" s="32">
        <v>8</v>
      </c>
      <c r="H971" s="32">
        <v>9</v>
      </c>
      <c r="I971" s="32">
        <v>10</v>
      </c>
      <c r="J971" s="32">
        <v>11</v>
      </c>
      <c r="K971" s="32">
        <v>16</v>
      </c>
      <c r="L971" s="32">
        <v>17</v>
      </c>
      <c r="M971" s="32">
        <v>20</v>
      </c>
      <c r="N971" s="32">
        <v>21</v>
      </c>
      <c r="O971" s="32">
        <v>22</v>
      </c>
      <c r="P971" s="32">
        <v>23</v>
      </c>
      <c r="Q971" s="32">
        <v>25</v>
      </c>
      <c r="R971" s="33">
        <v>2048091.22</v>
      </c>
      <c r="S971" s="33">
        <v>1886.77</v>
      </c>
      <c r="T971" s="33">
        <v>12.5</v>
      </c>
      <c r="U971" s="33">
        <v>5</v>
      </c>
      <c r="V971" s="33">
        <v>2.5</v>
      </c>
    </row>
    <row r="972" spans="1:22" x14ac:dyDescent="0.25">
      <c r="A972" s="34">
        <v>968</v>
      </c>
      <c r="B972" s="35">
        <v>41561</v>
      </c>
      <c r="C972" s="36">
        <v>2</v>
      </c>
      <c r="D972" s="36">
        <v>3</v>
      </c>
      <c r="E972" s="36">
        <v>4</v>
      </c>
      <c r="F972" s="36">
        <v>5</v>
      </c>
      <c r="G972" s="36">
        <v>7</v>
      </c>
      <c r="H972" s="36">
        <v>9</v>
      </c>
      <c r="I972" s="36">
        <v>11</v>
      </c>
      <c r="J972" s="36">
        <v>13</v>
      </c>
      <c r="K972" s="36">
        <v>14</v>
      </c>
      <c r="L972" s="36">
        <v>16</v>
      </c>
      <c r="M972" s="36">
        <v>18</v>
      </c>
      <c r="N972" s="36">
        <v>19</v>
      </c>
      <c r="O972" s="36">
        <v>20</v>
      </c>
      <c r="P972" s="36">
        <v>21</v>
      </c>
      <c r="Q972" s="36">
        <v>25</v>
      </c>
      <c r="R972" s="37">
        <v>444090.24</v>
      </c>
      <c r="S972" s="37">
        <v>1040.1600000000001</v>
      </c>
      <c r="T972" s="37">
        <v>12.5</v>
      </c>
      <c r="U972" s="37">
        <v>5</v>
      </c>
      <c r="V972" s="37">
        <v>2.5</v>
      </c>
    </row>
    <row r="973" spans="1:22" x14ac:dyDescent="0.25">
      <c r="A973" s="30">
        <v>969</v>
      </c>
      <c r="B973" s="31">
        <v>41563</v>
      </c>
      <c r="C973" s="32">
        <v>1</v>
      </c>
      <c r="D973" s="32">
        <v>3</v>
      </c>
      <c r="E973" s="32">
        <v>4</v>
      </c>
      <c r="F973" s="32">
        <v>5</v>
      </c>
      <c r="G973" s="32">
        <v>9</v>
      </c>
      <c r="H973" s="32">
        <v>10</v>
      </c>
      <c r="I973" s="32">
        <v>11</v>
      </c>
      <c r="J973" s="32">
        <v>12</v>
      </c>
      <c r="K973" s="32">
        <v>16</v>
      </c>
      <c r="L973" s="32">
        <v>17</v>
      </c>
      <c r="M973" s="32">
        <v>18</v>
      </c>
      <c r="N973" s="32">
        <v>19</v>
      </c>
      <c r="O973" s="32">
        <v>20</v>
      </c>
      <c r="P973" s="32">
        <v>22</v>
      </c>
      <c r="Q973" s="32">
        <v>24</v>
      </c>
      <c r="R973" s="33">
        <v>1852893.52</v>
      </c>
      <c r="S973" s="33">
        <v>1633.59</v>
      </c>
      <c r="T973" s="33">
        <v>12.5</v>
      </c>
      <c r="U973" s="33">
        <v>5</v>
      </c>
      <c r="V973" s="33">
        <v>2.5</v>
      </c>
    </row>
    <row r="974" spans="1:22" x14ac:dyDescent="0.25">
      <c r="A974" s="34">
        <v>970</v>
      </c>
      <c r="B974" s="35">
        <v>41565</v>
      </c>
      <c r="C974" s="36">
        <v>1</v>
      </c>
      <c r="D974" s="36">
        <v>3</v>
      </c>
      <c r="E974" s="36">
        <v>6</v>
      </c>
      <c r="F974" s="36">
        <v>8</v>
      </c>
      <c r="G974" s="36">
        <v>9</v>
      </c>
      <c r="H974" s="36">
        <v>10</v>
      </c>
      <c r="I974" s="36">
        <v>12</v>
      </c>
      <c r="J974" s="36">
        <v>15</v>
      </c>
      <c r="K974" s="36">
        <v>17</v>
      </c>
      <c r="L974" s="36">
        <v>18</v>
      </c>
      <c r="M974" s="36">
        <v>19</v>
      </c>
      <c r="N974" s="36">
        <v>20</v>
      </c>
      <c r="O974" s="36">
        <v>21</v>
      </c>
      <c r="P974" s="36">
        <v>23</v>
      </c>
      <c r="Q974" s="36">
        <v>24</v>
      </c>
      <c r="R974" s="37">
        <v>436203.49</v>
      </c>
      <c r="S974" s="37">
        <v>1263.51</v>
      </c>
      <c r="T974" s="37">
        <v>12.5</v>
      </c>
      <c r="U974" s="37">
        <v>5</v>
      </c>
      <c r="V974" s="37">
        <v>2.5</v>
      </c>
    </row>
    <row r="975" spans="1:22" x14ac:dyDescent="0.25">
      <c r="A975" s="30">
        <v>971</v>
      </c>
      <c r="B975" s="31">
        <v>41568</v>
      </c>
      <c r="C975" s="32">
        <v>3</v>
      </c>
      <c r="D975" s="32">
        <v>4</v>
      </c>
      <c r="E975" s="32">
        <v>5</v>
      </c>
      <c r="F975" s="32">
        <v>6</v>
      </c>
      <c r="G975" s="32">
        <v>7</v>
      </c>
      <c r="H975" s="32">
        <v>9</v>
      </c>
      <c r="I975" s="32">
        <v>10</v>
      </c>
      <c r="J975" s="32">
        <v>11</v>
      </c>
      <c r="K975" s="32">
        <v>18</v>
      </c>
      <c r="L975" s="32">
        <v>20</v>
      </c>
      <c r="M975" s="32">
        <v>21</v>
      </c>
      <c r="N975" s="32">
        <v>22</v>
      </c>
      <c r="O975" s="32">
        <v>23</v>
      </c>
      <c r="P975" s="32">
        <v>24</v>
      </c>
      <c r="Q975" s="32">
        <v>25</v>
      </c>
      <c r="R975" s="33">
        <v>846432.42</v>
      </c>
      <c r="S975" s="33">
        <v>1423.17</v>
      </c>
      <c r="T975" s="33">
        <v>12.5</v>
      </c>
      <c r="U975" s="33">
        <v>5</v>
      </c>
      <c r="V975" s="33">
        <v>2.5</v>
      </c>
    </row>
    <row r="976" spans="1:22" x14ac:dyDescent="0.25">
      <c r="A976" s="34">
        <v>972</v>
      </c>
      <c r="B976" s="35">
        <v>41570</v>
      </c>
      <c r="C976" s="36">
        <v>1</v>
      </c>
      <c r="D976" s="36">
        <v>3</v>
      </c>
      <c r="E976" s="36">
        <v>6</v>
      </c>
      <c r="F976" s="36">
        <v>8</v>
      </c>
      <c r="G976" s="36">
        <v>11</v>
      </c>
      <c r="H976" s="36">
        <v>13</v>
      </c>
      <c r="I976" s="36">
        <v>14</v>
      </c>
      <c r="J976" s="36">
        <v>15</v>
      </c>
      <c r="K976" s="36">
        <v>16</v>
      </c>
      <c r="L976" s="36">
        <v>20</v>
      </c>
      <c r="M976" s="36">
        <v>21</v>
      </c>
      <c r="N976" s="36">
        <v>22</v>
      </c>
      <c r="O976" s="36">
        <v>23</v>
      </c>
      <c r="P976" s="36">
        <v>24</v>
      </c>
      <c r="Q976" s="36">
        <v>25</v>
      </c>
      <c r="R976" s="37">
        <v>383556.17</v>
      </c>
      <c r="S976" s="37">
        <v>1453.41</v>
      </c>
      <c r="T976" s="37">
        <v>12.5</v>
      </c>
      <c r="U976" s="37">
        <v>5</v>
      </c>
      <c r="V976" s="37">
        <v>2.5</v>
      </c>
    </row>
    <row r="977" spans="1:22" x14ac:dyDescent="0.25">
      <c r="A977" s="30">
        <v>973</v>
      </c>
      <c r="B977" s="31">
        <v>41572</v>
      </c>
      <c r="C977" s="32">
        <v>1</v>
      </c>
      <c r="D977" s="32">
        <v>2</v>
      </c>
      <c r="E977" s="32">
        <v>3</v>
      </c>
      <c r="F977" s="32">
        <v>5</v>
      </c>
      <c r="G977" s="32">
        <v>6</v>
      </c>
      <c r="H977" s="32">
        <v>8</v>
      </c>
      <c r="I977" s="32">
        <v>11</v>
      </c>
      <c r="J977" s="32">
        <v>14</v>
      </c>
      <c r="K977" s="32">
        <v>15</v>
      </c>
      <c r="L977" s="32">
        <v>18</v>
      </c>
      <c r="M977" s="32">
        <v>20</v>
      </c>
      <c r="N977" s="32">
        <v>21</v>
      </c>
      <c r="O977" s="32">
        <v>22</v>
      </c>
      <c r="P977" s="32">
        <v>24</v>
      </c>
      <c r="Q977" s="32">
        <v>25</v>
      </c>
      <c r="R977" s="33">
        <v>506745.39</v>
      </c>
      <c r="S977" s="33">
        <v>1160.1300000000001</v>
      </c>
      <c r="T977" s="33">
        <v>12.5</v>
      </c>
      <c r="U977" s="33">
        <v>5</v>
      </c>
      <c r="V977" s="33">
        <v>2.5</v>
      </c>
    </row>
    <row r="978" spans="1:22" x14ac:dyDescent="0.25">
      <c r="A978" s="34">
        <v>974</v>
      </c>
      <c r="B978" s="35">
        <v>41575</v>
      </c>
      <c r="C978" s="36">
        <v>1</v>
      </c>
      <c r="D978" s="36">
        <v>4</v>
      </c>
      <c r="E978" s="36">
        <v>6</v>
      </c>
      <c r="F978" s="36">
        <v>7</v>
      </c>
      <c r="G978" s="36">
        <v>8</v>
      </c>
      <c r="H978" s="36">
        <v>9</v>
      </c>
      <c r="I978" s="36">
        <v>10</v>
      </c>
      <c r="J978" s="36">
        <v>12</v>
      </c>
      <c r="K978" s="36">
        <v>14</v>
      </c>
      <c r="L978" s="36">
        <v>15</v>
      </c>
      <c r="M978" s="36">
        <v>17</v>
      </c>
      <c r="N978" s="36">
        <v>19</v>
      </c>
      <c r="O978" s="36">
        <v>21</v>
      </c>
      <c r="P978" s="36">
        <v>22</v>
      </c>
      <c r="Q978" s="36">
        <v>24</v>
      </c>
      <c r="R978" s="37">
        <v>320341.33</v>
      </c>
      <c r="S978" s="37">
        <v>1013.01</v>
      </c>
      <c r="T978" s="37">
        <v>12.5</v>
      </c>
      <c r="U978" s="37">
        <v>5</v>
      </c>
      <c r="V978" s="37">
        <v>2.5</v>
      </c>
    </row>
    <row r="979" spans="1:22" x14ac:dyDescent="0.25">
      <c r="A979" s="30">
        <v>975</v>
      </c>
      <c r="B979" s="31">
        <v>41577</v>
      </c>
      <c r="C979" s="32">
        <v>1</v>
      </c>
      <c r="D979" s="32">
        <v>2</v>
      </c>
      <c r="E979" s="32">
        <v>4</v>
      </c>
      <c r="F979" s="32">
        <v>6</v>
      </c>
      <c r="G979" s="32">
        <v>7</v>
      </c>
      <c r="H979" s="32">
        <v>10</v>
      </c>
      <c r="I979" s="32">
        <v>11</v>
      </c>
      <c r="J979" s="32">
        <v>12</v>
      </c>
      <c r="K979" s="32">
        <v>13</v>
      </c>
      <c r="L979" s="32">
        <v>14</v>
      </c>
      <c r="M979" s="32">
        <v>16</v>
      </c>
      <c r="N979" s="32">
        <v>17</v>
      </c>
      <c r="O979" s="32">
        <v>19</v>
      </c>
      <c r="P979" s="32">
        <v>20</v>
      </c>
      <c r="Q979" s="32">
        <v>24</v>
      </c>
      <c r="R979" s="33">
        <v>833166.32</v>
      </c>
      <c r="S979" s="33">
        <v>1278.5999999999999</v>
      </c>
      <c r="T979" s="33">
        <v>12.5</v>
      </c>
      <c r="U979" s="33">
        <v>5</v>
      </c>
      <c r="V979" s="33">
        <v>2.5</v>
      </c>
    </row>
    <row r="980" spans="1:22" x14ac:dyDescent="0.25">
      <c r="A980" s="34">
        <v>976</v>
      </c>
      <c r="B980" s="35">
        <v>41579</v>
      </c>
      <c r="C980" s="36">
        <v>1</v>
      </c>
      <c r="D980" s="36">
        <v>2</v>
      </c>
      <c r="E980" s="36">
        <v>3</v>
      </c>
      <c r="F980" s="36">
        <v>4</v>
      </c>
      <c r="G980" s="36">
        <v>6</v>
      </c>
      <c r="H980" s="36">
        <v>7</v>
      </c>
      <c r="I980" s="36">
        <v>10</v>
      </c>
      <c r="J980" s="36">
        <v>11</v>
      </c>
      <c r="K980" s="36">
        <v>13</v>
      </c>
      <c r="L980" s="36">
        <v>14</v>
      </c>
      <c r="M980" s="36">
        <v>19</v>
      </c>
      <c r="N980" s="36">
        <v>21</v>
      </c>
      <c r="O980" s="36">
        <v>23</v>
      </c>
      <c r="P980" s="36">
        <v>24</v>
      </c>
      <c r="Q980" s="36">
        <v>25</v>
      </c>
      <c r="R980" s="37">
        <v>208483.97</v>
      </c>
      <c r="S980" s="37">
        <v>233.43</v>
      </c>
      <c r="T980" s="37">
        <v>12.5</v>
      </c>
      <c r="U980" s="37">
        <v>5</v>
      </c>
      <c r="V980" s="37">
        <v>2.5</v>
      </c>
    </row>
    <row r="981" spans="1:22" x14ac:dyDescent="0.25">
      <c r="A981" s="30">
        <v>977</v>
      </c>
      <c r="B981" s="31">
        <v>41582</v>
      </c>
      <c r="C981" s="32">
        <v>1</v>
      </c>
      <c r="D981" s="32">
        <v>2</v>
      </c>
      <c r="E981" s="32">
        <v>6</v>
      </c>
      <c r="F981" s="32">
        <v>7</v>
      </c>
      <c r="G981" s="32">
        <v>8</v>
      </c>
      <c r="H981" s="32">
        <v>10</v>
      </c>
      <c r="I981" s="32">
        <v>11</v>
      </c>
      <c r="J981" s="32">
        <v>13</v>
      </c>
      <c r="K981" s="32">
        <v>14</v>
      </c>
      <c r="L981" s="32">
        <v>17</v>
      </c>
      <c r="M981" s="32">
        <v>18</v>
      </c>
      <c r="N981" s="32">
        <v>20</v>
      </c>
      <c r="O981" s="32">
        <v>22</v>
      </c>
      <c r="P981" s="32">
        <v>23</v>
      </c>
      <c r="Q981" s="32">
        <v>24</v>
      </c>
      <c r="R981" s="33">
        <v>706660.34</v>
      </c>
      <c r="S981" s="33">
        <v>1044.0999999999999</v>
      </c>
      <c r="T981" s="33">
        <v>12.5</v>
      </c>
      <c r="U981" s="33">
        <v>5</v>
      </c>
      <c r="V981" s="33">
        <v>2.5</v>
      </c>
    </row>
    <row r="982" spans="1:22" x14ac:dyDescent="0.25">
      <c r="A982" s="34">
        <v>978</v>
      </c>
      <c r="B982" s="35">
        <v>41584</v>
      </c>
      <c r="C982" s="36">
        <v>3</v>
      </c>
      <c r="D982" s="36">
        <v>4</v>
      </c>
      <c r="E982" s="36">
        <v>5</v>
      </c>
      <c r="F982" s="36">
        <v>6</v>
      </c>
      <c r="G982" s="36">
        <v>7</v>
      </c>
      <c r="H982" s="36">
        <v>8</v>
      </c>
      <c r="I982" s="36">
        <v>9</v>
      </c>
      <c r="J982" s="36">
        <v>11</v>
      </c>
      <c r="K982" s="36">
        <v>12</v>
      </c>
      <c r="L982" s="36">
        <v>13</v>
      </c>
      <c r="M982" s="36">
        <v>14</v>
      </c>
      <c r="N982" s="36">
        <v>15</v>
      </c>
      <c r="O982" s="36">
        <v>16</v>
      </c>
      <c r="P982" s="36">
        <v>18</v>
      </c>
      <c r="Q982" s="36">
        <v>25</v>
      </c>
      <c r="R982" s="37">
        <v>850463.44</v>
      </c>
      <c r="S982" s="37">
        <v>1504.34</v>
      </c>
      <c r="T982" s="37">
        <v>12.5</v>
      </c>
      <c r="U982" s="37">
        <v>5</v>
      </c>
      <c r="V982" s="37">
        <v>2.5</v>
      </c>
    </row>
    <row r="983" spans="1:22" x14ac:dyDescent="0.25">
      <c r="A983" s="30">
        <v>979</v>
      </c>
      <c r="B983" s="31">
        <v>41586</v>
      </c>
      <c r="C983" s="32">
        <v>2</v>
      </c>
      <c r="D983" s="32">
        <v>5</v>
      </c>
      <c r="E983" s="32">
        <v>6</v>
      </c>
      <c r="F983" s="32">
        <v>7</v>
      </c>
      <c r="G983" s="32">
        <v>8</v>
      </c>
      <c r="H983" s="32">
        <v>9</v>
      </c>
      <c r="I983" s="32">
        <v>10</v>
      </c>
      <c r="J983" s="32">
        <v>14</v>
      </c>
      <c r="K983" s="32">
        <v>16</v>
      </c>
      <c r="L983" s="32">
        <v>19</v>
      </c>
      <c r="M983" s="32">
        <v>21</v>
      </c>
      <c r="N983" s="32">
        <v>22</v>
      </c>
      <c r="O983" s="32">
        <v>23</v>
      </c>
      <c r="P983" s="32">
        <v>24</v>
      </c>
      <c r="Q983" s="32">
        <v>25</v>
      </c>
      <c r="R983" s="33">
        <v>301389.03999999998</v>
      </c>
      <c r="S983" s="33">
        <v>572.08000000000004</v>
      </c>
      <c r="T983" s="33">
        <v>12.5</v>
      </c>
      <c r="U983" s="33">
        <v>5</v>
      </c>
      <c r="V983" s="33">
        <v>2.5</v>
      </c>
    </row>
    <row r="984" spans="1:22" x14ac:dyDescent="0.25">
      <c r="A984" s="34">
        <v>980</v>
      </c>
      <c r="B984" s="35">
        <v>41589</v>
      </c>
      <c r="C984" s="36">
        <v>1</v>
      </c>
      <c r="D984" s="36">
        <v>2</v>
      </c>
      <c r="E984" s="36">
        <v>6</v>
      </c>
      <c r="F984" s="36">
        <v>7</v>
      </c>
      <c r="G984" s="36">
        <v>8</v>
      </c>
      <c r="H984" s="36">
        <v>9</v>
      </c>
      <c r="I984" s="36">
        <v>10</v>
      </c>
      <c r="J984" s="36">
        <v>11</v>
      </c>
      <c r="K984" s="36">
        <v>12</v>
      </c>
      <c r="L984" s="36">
        <v>13</v>
      </c>
      <c r="M984" s="36">
        <v>17</v>
      </c>
      <c r="N984" s="36">
        <v>20</v>
      </c>
      <c r="O984" s="36">
        <v>21</v>
      </c>
      <c r="P984" s="36">
        <v>22</v>
      </c>
      <c r="Q984" s="36">
        <v>24</v>
      </c>
      <c r="R984" s="37">
        <v>852475.7</v>
      </c>
      <c r="S984" s="37">
        <v>1594.53</v>
      </c>
      <c r="T984" s="37">
        <v>12.5</v>
      </c>
      <c r="U984" s="37">
        <v>5</v>
      </c>
      <c r="V984" s="37">
        <v>2.5</v>
      </c>
    </row>
    <row r="985" spans="1:22" x14ac:dyDescent="0.25">
      <c r="A985" s="30">
        <v>981</v>
      </c>
      <c r="B985" s="31">
        <v>41591</v>
      </c>
      <c r="C985" s="32">
        <v>1</v>
      </c>
      <c r="D985" s="32">
        <v>2</v>
      </c>
      <c r="E985" s="32">
        <v>3</v>
      </c>
      <c r="F985" s="32">
        <v>4</v>
      </c>
      <c r="G985" s="32">
        <v>6</v>
      </c>
      <c r="H985" s="32">
        <v>8</v>
      </c>
      <c r="I985" s="32">
        <v>9</v>
      </c>
      <c r="J985" s="32">
        <v>12</v>
      </c>
      <c r="K985" s="32">
        <v>16</v>
      </c>
      <c r="L985" s="32">
        <v>18</v>
      </c>
      <c r="M985" s="32">
        <v>19</v>
      </c>
      <c r="N985" s="32">
        <v>21</v>
      </c>
      <c r="O985" s="32">
        <v>22</v>
      </c>
      <c r="P985" s="32">
        <v>24</v>
      </c>
      <c r="Q985" s="32">
        <v>25</v>
      </c>
      <c r="R985" s="33">
        <v>1643460.78</v>
      </c>
      <c r="S985" s="33">
        <v>660.93</v>
      </c>
      <c r="T985" s="33">
        <v>12.5</v>
      </c>
      <c r="U985" s="33">
        <v>5</v>
      </c>
      <c r="V985" s="33">
        <v>2.5</v>
      </c>
    </row>
    <row r="986" spans="1:22" x14ac:dyDescent="0.25">
      <c r="A986" s="34">
        <v>982</v>
      </c>
      <c r="B986" s="35">
        <v>41594</v>
      </c>
      <c r="C986" s="36">
        <v>1</v>
      </c>
      <c r="D986" s="36">
        <v>3</v>
      </c>
      <c r="E986" s="36">
        <v>4</v>
      </c>
      <c r="F986" s="36">
        <v>5</v>
      </c>
      <c r="G986" s="36">
        <v>6</v>
      </c>
      <c r="H986" s="36">
        <v>7</v>
      </c>
      <c r="I986" s="36">
        <v>9</v>
      </c>
      <c r="J986" s="36">
        <v>13</v>
      </c>
      <c r="K986" s="36">
        <v>14</v>
      </c>
      <c r="L986" s="36">
        <v>17</v>
      </c>
      <c r="M986" s="36">
        <v>18</v>
      </c>
      <c r="N986" s="36">
        <v>20</v>
      </c>
      <c r="O986" s="36">
        <v>21</v>
      </c>
      <c r="P986" s="36">
        <v>23</v>
      </c>
      <c r="Q986" s="36">
        <v>24</v>
      </c>
      <c r="R986" s="37">
        <v>235343.01</v>
      </c>
      <c r="S986" s="37">
        <v>665.68</v>
      </c>
      <c r="T986" s="37">
        <v>12.5</v>
      </c>
      <c r="U986" s="37">
        <v>5</v>
      </c>
      <c r="V986" s="37">
        <v>2.5</v>
      </c>
    </row>
    <row r="987" spans="1:22" x14ac:dyDescent="0.25">
      <c r="A987" s="30">
        <v>983</v>
      </c>
      <c r="B987" s="31">
        <v>41596</v>
      </c>
      <c r="C987" s="32">
        <v>2</v>
      </c>
      <c r="D987" s="32">
        <v>4</v>
      </c>
      <c r="E987" s="32">
        <v>5</v>
      </c>
      <c r="F987" s="32">
        <v>6</v>
      </c>
      <c r="G987" s="32">
        <v>7</v>
      </c>
      <c r="H987" s="32">
        <v>8</v>
      </c>
      <c r="I987" s="32">
        <v>10</v>
      </c>
      <c r="J987" s="32">
        <v>11</v>
      </c>
      <c r="K987" s="32">
        <v>14</v>
      </c>
      <c r="L987" s="32">
        <v>15</v>
      </c>
      <c r="M987" s="32">
        <v>16</v>
      </c>
      <c r="N987" s="32">
        <v>18</v>
      </c>
      <c r="O987" s="32">
        <v>19</v>
      </c>
      <c r="P987" s="32">
        <v>21</v>
      </c>
      <c r="Q987" s="32">
        <v>25</v>
      </c>
      <c r="R987" s="33">
        <v>467196.08</v>
      </c>
      <c r="S987" s="33">
        <v>1324.9</v>
      </c>
      <c r="T987" s="33">
        <v>12.5</v>
      </c>
      <c r="U987" s="33">
        <v>5</v>
      </c>
      <c r="V987" s="33">
        <v>2.5</v>
      </c>
    </row>
    <row r="988" spans="1:22" x14ac:dyDescent="0.25">
      <c r="A988" s="34">
        <v>984</v>
      </c>
      <c r="B988" s="35">
        <v>41598</v>
      </c>
      <c r="C988" s="36">
        <v>2</v>
      </c>
      <c r="D988" s="36">
        <v>4</v>
      </c>
      <c r="E988" s="36">
        <v>8</v>
      </c>
      <c r="F988" s="36">
        <v>9</v>
      </c>
      <c r="G988" s="36">
        <v>10</v>
      </c>
      <c r="H988" s="36">
        <v>11</v>
      </c>
      <c r="I988" s="36">
        <v>12</v>
      </c>
      <c r="J988" s="36">
        <v>13</v>
      </c>
      <c r="K988" s="36">
        <v>15</v>
      </c>
      <c r="L988" s="36">
        <v>20</v>
      </c>
      <c r="M988" s="36">
        <v>21</v>
      </c>
      <c r="N988" s="36">
        <v>22</v>
      </c>
      <c r="O988" s="36">
        <v>23</v>
      </c>
      <c r="P988" s="36">
        <v>24</v>
      </c>
      <c r="Q988" s="36">
        <v>25</v>
      </c>
      <c r="R988" s="37">
        <v>455001.24</v>
      </c>
      <c r="S988" s="37">
        <v>1600</v>
      </c>
      <c r="T988" s="37">
        <v>12.5</v>
      </c>
      <c r="U988" s="37">
        <v>5</v>
      </c>
      <c r="V988" s="37">
        <v>2.5</v>
      </c>
    </row>
    <row r="989" spans="1:22" x14ac:dyDescent="0.25">
      <c r="A989" s="30">
        <v>985</v>
      </c>
      <c r="B989" s="31">
        <v>41600</v>
      </c>
      <c r="C989" s="32">
        <v>3</v>
      </c>
      <c r="D989" s="32">
        <v>4</v>
      </c>
      <c r="E989" s="32">
        <v>6</v>
      </c>
      <c r="F989" s="32">
        <v>7</v>
      </c>
      <c r="G989" s="32">
        <v>9</v>
      </c>
      <c r="H989" s="32">
        <v>12</v>
      </c>
      <c r="I989" s="32">
        <v>13</v>
      </c>
      <c r="J989" s="32">
        <v>14</v>
      </c>
      <c r="K989" s="32">
        <v>17</v>
      </c>
      <c r="L989" s="32">
        <v>18</v>
      </c>
      <c r="M989" s="32">
        <v>21</v>
      </c>
      <c r="N989" s="32">
        <v>22</v>
      </c>
      <c r="O989" s="32">
        <v>23</v>
      </c>
      <c r="P989" s="32">
        <v>24</v>
      </c>
      <c r="Q989" s="32">
        <v>25</v>
      </c>
      <c r="R989" s="33">
        <v>150181.04999999999</v>
      </c>
      <c r="S989" s="33">
        <v>707.28</v>
      </c>
      <c r="T989" s="33">
        <v>12.5</v>
      </c>
      <c r="U989" s="33">
        <v>5</v>
      </c>
      <c r="V989" s="33">
        <v>2.5</v>
      </c>
    </row>
    <row r="990" spans="1:22" x14ac:dyDescent="0.25">
      <c r="A990" s="34">
        <v>986</v>
      </c>
      <c r="B990" s="35">
        <v>41603</v>
      </c>
      <c r="C990" s="36">
        <v>1</v>
      </c>
      <c r="D990" s="36">
        <v>2</v>
      </c>
      <c r="E990" s="36">
        <v>5</v>
      </c>
      <c r="F990" s="36">
        <v>7</v>
      </c>
      <c r="G990" s="36">
        <v>11</v>
      </c>
      <c r="H990" s="36">
        <v>13</v>
      </c>
      <c r="I990" s="36">
        <v>14</v>
      </c>
      <c r="J990" s="36">
        <v>15</v>
      </c>
      <c r="K990" s="36">
        <v>16</v>
      </c>
      <c r="L990" s="36">
        <v>18</v>
      </c>
      <c r="M990" s="36">
        <v>20</v>
      </c>
      <c r="N990" s="36">
        <v>21</v>
      </c>
      <c r="O990" s="36">
        <v>22</v>
      </c>
      <c r="P990" s="36">
        <v>23</v>
      </c>
      <c r="Q990" s="36">
        <v>24</v>
      </c>
      <c r="R990" s="37">
        <v>1653206.74</v>
      </c>
      <c r="S990" s="37">
        <v>1701.83</v>
      </c>
      <c r="T990" s="37">
        <v>12.5</v>
      </c>
      <c r="U990" s="37">
        <v>5</v>
      </c>
      <c r="V990" s="37">
        <v>2.5</v>
      </c>
    </row>
    <row r="991" spans="1:22" x14ac:dyDescent="0.25">
      <c r="A991" s="30">
        <v>987</v>
      </c>
      <c r="B991" s="31">
        <v>41605</v>
      </c>
      <c r="C991" s="32">
        <v>2</v>
      </c>
      <c r="D991" s="32">
        <v>4</v>
      </c>
      <c r="E991" s="32">
        <v>5</v>
      </c>
      <c r="F991" s="32">
        <v>6</v>
      </c>
      <c r="G991" s="32">
        <v>7</v>
      </c>
      <c r="H991" s="32">
        <v>9</v>
      </c>
      <c r="I991" s="32">
        <v>11</v>
      </c>
      <c r="J991" s="32">
        <v>12</v>
      </c>
      <c r="K991" s="32">
        <v>13</v>
      </c>
      <c r="L991" s="32">
        <v>15</v>
      </c>
      <c r="M991" s="32">
        <v>18</v>
      </c>
      <c r="N991" s="32">
        <v>19</v>
      </c>
      <c r="O991" s="32">
        <v>20</v>
      </c>
      <c r="P991" s="32">
        <v>22</v>
      </c>
      <c r="Q991" s="32">
        <v>23</v>
      </c>
      <c r="R991" s="33">
        <v>190392.1</v>
      </c>
      <c r="S991" s="33">
        <v>935.07</v>
      </c>
      <c r="T991" s="33">
        <v>12.5</v>
      </c>
      <c r="U991" s="33">
        <v>5</v>
      </c>
      <c r="V991" s="33">
        <v>2.5</v>
      </c>
    </row>
    <row r="992" spans="1:22" x14ac:dyDescent="0.25">
      <c r="A992" s="34">
        <v>988</v>
      </c>
      <c r="B992" s="35">
        <v>41607</v>
      </c>
      <c r="C992" s="36">
        <v>1</v>
      </c>
      <c r="D992" s="36">
        <v>3</v>
      </c>
      <c r="E992" s="36">
        <v>5</v>
      </c>
      <c r="F992" s="36">
        <v>7</v>
      </c>
      <c r="G992" s="36">
        <v>9</v>
      </c>
      <c r="H992" s="36">
        <v>11</v>
      </c>
      <c r="I992" s="36">
        <v>12</v>
      </c>
      <c r="J992" s="36">
        <v>13</v>
      </c>
      <c r="K992" s="36">
        <v>15</v>
      </c>
      <c r="L992" s="36">
        <v>16</v>
      </c>
      <c r="M992" s="36">
        <v>17</v>
      </c>
      <c r="N992" s="36">
        <v>19</v>
      </c>
      <c r="O992" s="36">
        <v>20</v>
      </c>
      <c r="P992" s="36">
        <v>24</v>
      </c>
      <c r="Q992" s="36">
        <v>25</v>
      </c>
      <c r="R992" s="37">
        <v>187033.84</v>
      </c>
      <c r="S992" s="37">
        <v>536.83000000000004</v>
      </c>
      <c r="T992" s="37">
        <v>12.5</v>
      </c>
      <c r="U992" s="37">
        <v>5</v>
      </c>
      <c r="V992" s="37">
        <v>2.5</v>
      </c>
    </row>
    <row r="993" spans="1:22" x14ac:dyDescent="0.25">
      <c r="A993" s="30">
        <v>989</v>
      </c>
      <c r="B993" s="31">
        <v>41610</v>
      </c>
      <c r="C993" s="32">
        <v>3</v>
      </c>
      <c r="D993" s="32">
        <v>4</v>
      </c>
      <c r="E993" s="32">
        <v>6</v>
      </c>
      <c r="F993" s="32">
        <v>8</v>
      </c>
      <c r="G993" s="32">
        <v>9</v>
      </c>
      <c r="H993" s="32">
        <v>10</v>
      </c>
      <c r="I993" s="32">
        <v>13</v>
      </c>
      <c r="J993" s="32">
        <v>14</v>
      </c>
      <c r="K993" s="32">
        <v>15</v>
      </c>
      <c r="L993" s="32">
        <v>17</v>
      </c>
      <c r="M993" s="32">
        <v>18</v>
      </c>
      <c r="N993" s="32">
        <v>19</v>
      </c>
      <c r="O993" s="32">
        <v>22</v>
      </c>
      <c r="P993" s="32">
        <v>23</v>
      </c>
      <c r="Q993" s="32">
        <v>24</v>
      </c>
      <c r="R993" s="33">
        <v>135213.85</v>
      </c>
      <c r="S993" s="33">
        <v>542.78</v>
      </c>
      <c r="T993" s="33">
        <v>12.5</v>
      </c>
      <c r="U993" s="33">
        <v>5</v>
      </c>
      <c r="V993" s="33">
        <v>2.5</v>
      </c>
    </row>
    <row r="994" spans="1:22" x14ac:dyDescent="0.25">
      <c r="A994" s="34">
        <v>990</v>
      </c>
      <c r="B994" s="35">
        <v>41612</v>
      </c>
      <c r="C994" s="36">
        <v>1</v>
      </c>
      <c r="D994" s="36">
        <v>5</v>
      </c>
      <c r="E994" s="36">
        <v>6</v>
      </c>
      <c r="F994" s="36">
        <v>7</v>
      </c>
      <c r="G994" s="36">
        <v>8</v>
      </c>
      <c r="H994" s="36">
        <v>10</v>
      </c>
      <c r="I994" s="36">
        <v>11</v>
      </c>
      <c r="J994" s="36">
        <v>12</v>
      </c>
      <c r="K994" s="36">
        <v>13</v>
      </c>
      <c r="L994" s="36">
        <v>15</v>
      </c>
      <c r="M994" s="36">
        <v>16</v>
      </c>
      <c r="N994" s="36">
        <v>19</v>
      </c>
      <c r="O994" s="36">
        <v>20</v>
      </c>
      <c r="P994" s="36">
        <v>22</v>
      </c>
      <c r="Q994" s="36">
        <v>24</v>
      </c>
      <c r="R994" s="37">
        <v>574548.43000000005</v>
      </c>
      <c r="S994" s="37">
        <v>1429.52</v>
      </c>
      <c r="T994" s="37">
        <v>12.5</v>
      </c>
      <c r="U994" s="37">
        <v>5</v>
      </c>
      <c r="V994" s="37">
        <v>2.5</v>
      </c>
    </row>
    <row r="995" spans="1:22" x14ac:dyDescent="0.25">
      <c r="A995" s="30">
        <v>991</v>
      </c>
      <c r="B995" s="31">
        <v>41614</v>
      </c>
      <c r="C995" s="32">
        <v>1</v>
      </c>
      <c r="D995" s="32">
        <v>2</v>
      </c>
      <c r="E995" s="32">
        <v>5</v>
      </c>
      <c r="F995" s="32">
        <v>6</v>
      </c>
      <c r="G995" s="32">
        <v>7</v>
      </c>
      <c r="H995" s="32">
        <v>9</v>
      </c>
      <c r="I995" s="32">
        <v>12</v>
      </c>
      <c r="J995" s="32">
        <v>14</v>
      </c>
      <c r="K995" s="32">
        <v>15</v>
      </c>
      <c r="L995" s="32">
        <v>17</v>
      </c>
      <c r="M995" s="32">
        <v>18</v>
      </c>
      <c r="N995" s="32">
        <v>21</v>
      </c>
      <c r="O995" s="32">
        <v>22</v>
      </c>
      <c r="P995" s="32">
        <v>24</v>
      </c>
      <c r="Q995" s="32">
        <v>25</v>
      </c>
      <c r="R995" s="33">
        <v>849021.42</v>
      </c>
      <c r="S995" s="33">
        <v>1036.6500000000001</v>
      </c>
      <c r="T995" s="33">
        <v>12.5</v>
      </c>
      <c r="U995" s="33">
        <v>5</v>
      </c>
      <c r="V995" s="33">
        <v>2.5</v>
      </c>
    </row>
    <row r="996" spans="1:22" x14ac:dyDescent="0.25">
      <c r="A996" s="34">
        <v>992</v>
      </c>
      <c r="B996" s="35">
        <v>41617</v>
      </c>
      <c r="C996" s="36">
        <v>1</v>
      </c>
      <c r="D996" s="36">
        <v>3</v>
      </c>
      <c r="E996" s="36">
        <v>4</v>
      </c>
      <c r="F996" s="36">
        <v>5</v>
      </c>
      <c r="G996" s="36">
        <v>7</v>
      </c>
      <c r="H996" s="36">
        <v>8</v>
      </c>
      <c r="I996" s="36">
        <v>9</v>
      </c>
      <c r="J996" s="36">
        <v>10</v>
      </c>
      <c r="K996" s="36">
        <v>11</v>
      </c>
      <c r="L996" s="36">
        <v>13</v>
      </c>
      <c r="M996" s="36">
        <v>15</v>
      </c>
      <c r="N996" s="36">
        <v>17</v>
      </c>
      <c r="O996" s="36">
        <v>19</v>
      </c>
      <c r="P996" s="36">
        <v>20</v>
      </c>
      <c r="Q996" s="36">
        <v>24</v>
      </c>
      <c r="R996" s="37">
        <v>346622.4</v>
      </c>
      <c r="S996" s="37">
        <v>459.38</v>
      </c>
      <c r="T996" s="37">
        <v>12.5</v>
      </c>
      <c r="U996" s="37">
        <v>5</v>
      </c>
      <c r="V996" s="37">
        <v>2.5</v>
      </c>
    </row>
    <row r="997" spans="1:22" x14ac:dyDescent="0.25">
      <c r="A997" s="30">
        <v>993</v>
      </c>
      <c r="B997" s="31">
        <v>41619</v>
      </c>
      <c r="C997" s="32">
        <v>2</v>
      </c>
      <c r="D997" s="32">
        <v>4</v>
      </c>
      <c r="E997" s="32">
        <v>5</v>
      </c>
      <c r="F997" s="32">
        <v>7</v>
      </c>
      <c r="G997" s="32">
        <v>9</v>
      </c>
      <c r="H997" s="32">
        <v>10</v>
      </c>
      <c r="I997" s="32">
        <v>12</v>
      </c>
      <c r="J997" s="32">
        <v>14</v>
      </c>
      <c r="K997" s="32">
        <v>17</v>
      </c>
      <c r="L997" s="32">
        <v>20</v>
      </c>
      <c r="M997" s="32">
        <v>21</v>
      </c>
      <c r="N997" s="32">
        <v>22</v>
      </c>
      <c r="O997" s="32">
        <v>23</v>
      </c>
      <c r="P997" s="32">
        <v>24</v>
      </c>
      <c r="Q997" s="32">
        <v>25</v>
      </c>
      <c r="R997" s="33">
        <v>107871.93</v>
      </c>
      <c r="S997" s="33">
        <v>525.04999999999995</v>
      </c>
      <c r="T997" s="33">
        <v>12.5</v>
      </c>
      <c r="U997" s="33">
        <v>5</v>
      </c>
      <c r="V997" s="33">
        <v>2.5</v>
      </c>
    </row>
    <row r="998" spans="1:22" x14ac:dyDescent="0.25">
      <c r="A998" s="34">
        <v>994</v>
      </c>
      <c r="B998" s="35">
        <v>41621</v>
      </c>
      <c r="C998" s="36">
        <v>3</v>
      </c>
      <c r="D998" s="36">
        <v>5</v>
      </c>
      <c r="E998" s="36">
        <v>7</v>
      </c>
      <c r="F998" s="36">
        <v>8</v>
      </c>
      <c r="G998" s="36">
        <v>9</v>
      </c>
      <c r="H998" s="36">
        <v>11</v>
      </c>
      <c r="I998" s="36">
        <v>12</v>
      </c>
      <c r="J998" s="36">
        <v>13</v>
      </c>
      <c r="K998" s="36">
        <v>14</v>
      </c>
      <c r="L998" s="36">
        <v>15</v>
      </c>
      <c r="M998" s="36">
        <v>16</v>
      </c>
      <c r="N998" s="36">
        <v>18</v>
      </c>
      <c r="O998" s="36">
        <v>22</v>
      </c>
      <c r="P998" s="36">
        <v>23</v>
      </c>
      <c r="Q998" s="36">
        <v>25</v>
      </c>
      <c r="R998" s="37">
        <v>370711.64</v>
      </c>
      <c r="S998" s="37">
        <v>980.15</v>
      </c>
      <c r="T998" s="37">
        <v>12.5</v>
      </c>
      <c r="U998" s="37">
        <v>5</v>
      </c>
      <c r="V998" s="37">
        <v>2.5</v>
      </c>
    </row>
    <row r="999" spans="1:22" x14ac:dyDescent="0.25">
      <c r="A999" s="30">
        <v>995</v>
      </c>
      <c r="B999" s="31">
        <v>41624</v>
      </c>
      <c r="C999" s="32">
        <v>1</v>
      </c>
      <c r="D999" s="32">
        <v>2</v>
      </c>
      <c r="E999" s="32">
        <v>3</v>
      </c>
      <c r="F999" s="32">
        <v>4</v>
      </c>
      <c r="G999" s="32">
        <v>7</v>
      </c>
      <c r="H999" s="32">
        <v>8</v>
      </c>
      <c r="I999" s="32">
        <v>9</v>
      </c>
      <c r="J999" s="32">
        <v>12</v>
      </c>
      <c r="K999" s="32">
        <v>13</v>
      </c>
      <c r="L999" s="32">
        <v>14</v>
      </c>
      <c r="M999" s="32">
        <v>17</v>
      </c>
      <c r="N999" s="32">
        <v>20</v>
      </c>
      <c r="O999" s="32">
        <v>22</v>
      </c>
      <c r="P999" s="32">
        <v>23</v>
      </c>
      <c r="Q999" s="32">
        <v>24</v>
      </c>
      <c r="R999" s="33">
        <v>144485.25</v>
      </c>
      <c r="S999" s="33">
        <v>365.52</v>
      </c>
      <c r="T999" s="33">
        <v>12.5</v>
      </c>
      <c r="U999" s="33">
        <v>5</v>
      </c>
      <c r="V999" s="33">
        <v>2.5</v>
      </c>
    </row>
    <row r="1000" spans="1:22" x14ac:dyDescent="0.25">
      <c r="A1000" s="34">
        <v>996</v>
      </c>
      <c r="B1000" s="35">
        <v>41626</v>
      </c>
      <c r="C1000" s="36">
        <v>2</v>
      </c>
      <c r="D1000" s="36">
        <v>3</v>
      </c>
      <c r="E1000" s="36">
        <v>4</v>
      </c>
      <c r="F1000" s="36">
        <v>6</v>
      </c>
      <c r="G1000" s="36">
        <v>7</v>
      </c>
      <c r="H1000" s="36">
        <v>9</v>
      </c>
      <c r="I1000" s="36">
        <v>13</v>
      </c>
      <c r="J1000" s="36">
        <v>16</v>
      </c>
      <c r="K1000" s="36">
        <v>17</v>
      </c>
      <c r="L1000" s="36">
        <v>18</v>
      </c>
      <c r="M1000" s="36">
        <v>20</v>
      </c>
      <c r="N1000" s="36">
        <v>21</v>
      </c>
      <c r="O1000" s="36">
        <v>23</v>
      </c>
      <c r="P1000" s="36">
        <v>24</v>
      </c>
      <c r="Q1000" s="36">
        <v>25</v>
      </c>
      <c r="R1000" s="37">
        <v>263717.90000000002</v>
      </c>
      <c r="S1000" s="37">
        <v>1283.24</v>
      </c>
      <c r="T1000" s="37">
        <v>12.5</v>
      </c>
      <c r="U1000" s="37">
        <v>5</v>
      </c>
      <c r="V1000" s="37">
        <v>2.5</v>
      </c>
    </row>
    <row r="1001" spans="1:22" x14ac:dyDescent="0.25">
      <c r="A1001" s="30">
        <v>997</v>
      </c>
      <c r="B1001" s="31">
        <v>41628</v>
      </c>
      <c r="C1001" s="32">
        <v>2</v>
      </c>
      <c r="D1001" s="32">
        <v>4</v>
      </c>
      <c r="E1001" s="32">
        <v>5</v>
      </c>
      <c r="F1001" s="32">
        <v>7</v>
      </c>
      <c r="G1001" s="32">
        <v>9</v>
      </c>
      <c r="H1001" s="32">
        <v>10</v>
      </c>
      <c r="I1001" s="32">
        <v>12</v>
      </c>
      <c r="J1001" s="32">
        <v>15</v>
      </c>
      <c r="K1001" s="32">
        <v>16</v>
      </c>
      <c r="L1001" s="32">
        <v>17</v>
      </c>
      <c r="M1001" s="32">
        <v>18</v>
      </c>
      <c r="N1001" s="32">
        <v>19</v>
      </c>
      <c r="O1001" s="32">
        <v>22</v>
      </c>
      <c r="P1001" s="32">
        <v>23</v>
      </c>
      <c r="Q1001" s="32">
        <v>24</v>
      </c>
      <c r="R1001" s="33">
        <v>1458533.01</v>
      </c>
      <c r="S1001" s="33">
        <v>721.97</v>
      </c>
      <c r="T1001" s="33">
        <v>12.5</v>
      </c>
      <c r="U1001" s="33">
        <v>5</v>
      </c>
      <c r="V1001" s="33">
        <v>2.5</v>
      </c>
    </row>
    <row r="1002" spans="1:22" x14ac:dyDescent="0.25">
      <c r="A1002" s="34">
        <v>998</v>
      </c>
      <c r="B1002" s="35">
        <v>41631</v>
      </c>
      <c r="C1002" s="36">
        <v>1</v>
      </c>
      <c r="D1002" s="36">
        <v>2</v>
      </c>
      <c r="E1002" s="36">
        <v>3</v>
      </c>
      <c r="F1002" s="36">
        <v>4</v>
      </c>
      <c r="G1002" s="36">
        <v>5</v>
      </c>
      <c r="H1002" s="36">
        <v>9</v>
      </c>
      <c r="I1002" s="36">
        <v>11</v>
      </c>
      <c r="J1002" s="36">
        <v>12</v>
      </c>
      <c r="K1002" s="36">
        <v>14</v>
      </c>
      <c r="L1002" s="36">
        <v>17</v>
      </c>
      <c r="M1002" s="36">
        <v>19</v>
      </c>
      <c r="N1002" s="36">
        <v>20</v>
      </c>
      <c r="O1002" s="36">
        <v>21</v>
      </c>
      <c r="P1002" s="36">
        <v>22</v>
      </c>
      <c r="Q1002" s="36">
        <v>23</v>
      </c>
      <c r="R1002" s="37">
        <v>375122.75</v>
      </c>
      <c r="S1002" s="37">
        <v>1311.24</v>
      </c>
      <c r="T1002" s="37">
        <v>12.5</v>
      </c>
      <c r="U1002" s="37">
        <v>5</v>
      </c>
      <c r="V1002" s="37">
        <v>2.5</v>
      </c>
    </row>
    <row r="1003" spans="1:22" x14ac:dyDescent="0.25">
      <c r="A1003" s="30">
        <v>999</v>
      </c>
      <c r="B1003" s="31">
        <v>41635</v>
      </c>
      <c r="C1003" s="32">
        <v>1</v>
      </c>
      <c r="D1003" s="32">
        <v>2</v>
      </c>
      <c r="E1003" s="32">
        <v>5</v>
      </c>
      <c r="F1003" s="32">
        <v>6</v>
      </c>
      <c r="G1003" s="32">
        <v>7</v>
      </c>
      <c r="H1003" s="32">
        <v>8</v>
      </c>
      <c r="I1003" s="32">
        <v>10</v>
      </c>
      <c r="J1003" s="32">
        <v>12</v>
      </c>
      <c r="K1003" s="32">
        <v>13</v>
      </c>
      <c r="L1003" s="32">
        <v>14</v>
      </c>
      <c r="M1003" s="32">
        <v>15</v>
      </c>
      <c r="N1003" s="32">
        <v>16</v>
      </c>
      <c r="O1003" s="32">
        <v>18</v>
      </c>
      <c r="P1003" s="32">
        <v>21</v>
      </c>
      <c r="Q1003" s="32">
        <v>24</v>
      </c>
      <c r="R1003" s="33">
        <v>137174.65</v>
      </c>
      <c r="S1003" s="33">
        <v>236.67</v>
      </c>
      <c r="T1003" s="33">
        <v>12.5</v>
      </c>
      <c r="U1003" s="33">
        <v>5</v>
      </c>
      <c r="V1003" s="33">
        <v>2.5</v>
      </c>
    </row>
    <row r="1004" spans="1:22" x14ac:dyDescent="0.25">
      <c r="A1004" s="34">
        <v>1000</v>
      </c>
      <c r="B1004" s="35">
        <v>41638</v>
      </c>
      <c r="C1004" s="36">
        <v>2</v>
      </c>
      <c r="D1004" s="36">
        <v>3</v>
      </c>
      <c r="E1004" s="36">
        <v>4</v>
      </c>
      <c r="F1004" s="36">
        <v>8</v>
      </c>
      <c r="G1004" s="36">
        <v>11</v>
      </c>
      <c r="H1004" s="36">
        <v>12</v>
      </c>
      <c r="I1004" s="36">
        <v>13</v>
      </c>
      <c r="J1004" s="36">
        <v>14</v>
      </c>
      <c r="K1004" s="36">
        <v>15</v>
      </c>
      <c r="L1004" s="36">
        <v>16</v>
      </c>
      <c r="M1004" s="36">
        <v>17</v>
      </c>
      <c r="N1004" s="36">
        <v>18</v>
      </c>
      <c r="O1004" s="36">
        <v>19</v>
      </c>
      <c r="P1004" s="36">
        <v>20</v>
      </c>
      <c r="Q1004" s="36">
        <v>22</v>
      </c>
      <c r="R1004" s="37">
        <v>360234.73</v>
      </c>
      <c r="S1004" s="37">
        <v>1570.88</v>
      </c>
      <c r="T1004" s="37">
        <v>12.5</v>
      </c>
      <c r="U1004" s="37">
        <v>5</v>
      </c>
      <c r="V1004" s="37">
        <v>2.5</v>
      </c>
    </row>
    <row r="1005" spans="1:22" x14ac:dyDescent="0.25">
      <c r="A1005" s="30">
        <v>1001</v>
      </c>
      <c r="B1005" s="31">
        <v>41642</v>
      </c>
      <c r="C1005" s="32">
        <v>5</v>
      </c>
      <c r="D1005" s="32">
        <v>6</v>
      </c>
      <c r="E1005" s="32">
        <v>7</v>
      </c>
      <c r="F1005" s="32">
        <v>8</v>
      </c>
      <c r="G1005" s="32">
        <v>10</v>
      </c>
      <c r="H1005" s="32">
        <v>11</v>
      </c>
      <c r="I1005" s="32">
        <v>12</v>
      </c>
      <c r="J1005" s="32">
        <v>13</v>
      </c>
      <c r="K1005" s="32">
        <v>14</v>
      </c>
      <c r="L1005" s="32">
        <v>17</v>
      </c>
      <c r="M1005" s="32">
        <v>19</v>
      </c>
      <c r="N1005" s="32">
        <v>20</v>
      </c>
      <c r="O1005" s="32">
        <v>21</v>
      </c>
      <c r="P1005" s="32">
        <v>23</v>
      </c>
      <c r="Q1005" s="32">
        <v>25</v>
      </c>
      <c r="R1005" s="33">
        <v>872757.74</v>
      </c>
      <c r="S1005" s="33">
        <v>1389.96</v>
      </c>
      <c r="T1005" s="33">
        <v>12.5</v>
      </c>
      <c r="U1005" s="33">
        <v>5</v>
      </c>
      <c r="V1005" s="33">
        <v>2.5</v>
      </c>
    </row>
    <row r="1006" spans="1:22" x14ac:dyDescent="0.25">
      <c r="A1006" s="34">
        <v>1002</v>
      </c>
      <c r="B1006" s="35">
        <v>41645</v>
      </c>
      <c r="C1006" s="36">
        <v>3</v>
      </c>
      <c r="D1006" s="36">
        <v>4</v>
      </c>
      <c r="E1006" s="36">
        <v>8</v>
      </c>
      <c r="F1006" s="36">
        <v>10</v>
      </c>
      <c r="G1006" s="36">
        <v>12</v>
      </c>
      <c r="H1006" s="36">
        <v>13</v>
      </c>
      <c r="I1006" s="36">
        <v>14</v>
      </c>
      <c r="J1006" s="36">
        <v>15</v>
      </c>
      <c r="K1006" s="36">
        <v>16</v>
      </c>
      <c r="L1006" s="36">
        <v>17</v>
      </c>
      <c r="M1006" s="36">
        <v>18</v>
      </c>
      <c r="N1006" s="36">
        <v>20</v>
      </c>
      <c r="O1006" s="36">
        <v>21</v>
      </c>
      <c r="P1006" s="36">
        <v>22</v>
      </c>
      <c r="Q1006" s="36">
        <v>24</v>
      </c>
      <c r="R1006" s="37">
        <v>539409.18000000005</v>
      </c>
      <c r="S1006" s="37">
        <v>1536.3</v>
      </c>
      <c r="T1006" s="37">
        <v>12.5</v>
      </c>
      <c r="U1006" s="37">
        <v>5</v>
      </c>
      <c r="V1006" s="37">
        <v>2.5</v>
      </c>
    </row>
    <row r="1007" spans="1:22" x14ac:dyDescent="0.25">
      <c r="A1007" s="30">
        <v>1003</v>
      </c>
      <c r="B1007" s="31">
        <v>41648</v>
      </c>
      <c r="C1007" s="32">
        <v>1</v>
      </c>
      <c r="D1007" s="32">
        <v>2</v>
      </c>
      <c r="E1007" s="32">
        <v>3</v>
      </c>
      <c r="F1007" s="32">
        <v>6</v>
      </c>
      <c r="G1007" s="32">
        <v>8</v>
      </c>
      <c r="H1007" s="32">
        <v>10</v>
      </c>
      <c r="I1007" s="32">
        <v>12</v>
      </c>
      <c r="J1007" s="32">
        <v>14</v>
      </c>
      <c r="K1007" s="32">
        <v>16</v>
      </c>
      <c r="L1007" s="32">
        <v>17</v>
      </c>
      <c r="M1007" s="32">
        <v>19</v>
      </c>
      <c r="N1007" s="32">
        <v>20</v>
      </c>
      <c r="O1007" s="32">
        <v>21</v>
      </c>
      <c r="P1007" s="32">
        <v>23</v>
      </c>
      <c r="Q1007" s="32">
        <v>25</v>
      </c>
      <c r="R1007" s="33">
        <v>83616.45</v>
      </c>
      <c r="S1007" s="33">
        <v>493.01</v>
      </c>
      <c r="T1007" s="33">
        <v>12.5</v>
      </c>
      <c r="U1007" s="33">
        <v>5</v>
      </c>
      <c r="V1007" s="33">
        <v>2.5</v>
      </c>
    </row>
    <row r="1008" spans="1:22" x14ac:dyDescent="0.25">
      <c r="A1008" s="34">
        <v>1004</v>
      </c>
      <c r="B1008" s="35">
        <v>41649</v>
      </c>
      <c r="C1008" s="36">
        <v>1</v>
      </c>
      <c r="D1008" s="36">
        <v>2</v>
      </c>
      <c r="E1008" s="36">
        <v>3</v>
      </c>
      <c r="F1008" s="36">
        <v>6</v>
      </c>
      <c r="G1008" s="36">
        <v>10</v>
      </c>
      <c r="H1008" s="36">
        <v>12</v>
      </c>
      <c r="I1008" s="36">
        <v>14</v>
      </c>
      <c r="J1008" s="36">
        <v>15</v>
      </c>
      <c r="K1008" s="36">
        <v>18</v>
      </c>
      <c r="L1008" s="36">
        <v>19</v>
      </c>
      <c r="M1008" s="36">
        <v>20</v>
      </c>
      <c r="N1008" s="36">
        <v>21</v>
      </c>
      <c r="O1008" s="36">
        <v>22</v>
      </c>
      <c r="P1008" s="36">
        <v>24</v>
      </c>
      <c r="Q1008" s="36">
        <v>25</v>
      </c>
      <c r="R1008" s="37">
        <v>915764.38</v>
      </c>
      <c r="S1008" s="37">
        <v>1269.82</v>
      </c>
      <c r="T1008" s="37">
        <v>12.5</v>
      </c>
      <c r="U1008" s="37">
        <v>5</v>
      </c>
      <c r="V1008" s="37">
        <v>2.5</v>
      </c>
    </row>
    <row r="1009" spans="1:22" x14ac:dyDescent="0.25">
      <c r="A1009" s="30">
        <v>1005</v>
      </c>
      <c r="B1009" s="31">
        <v>41652</v>
      </c>
      <c r="C1009" s="32">
        <v>1</v>
      </c>
      <c r="D1009" s="32">
        <v>5</v>
      </c>
      <c r="E1009" s="32">
        <v>7</v>
      </c>
      <c r="F1009" s="32">
        <v>9</v>
      </c>
      <c r="G1009" s="32">
        <v>10</v>
      </c>
      <c r="H1009" s="32">
        <v>12</v>
      </c>
      <c r="I1009" s="32">
        <v>14</v>
      </c>
      <c r="J1009" s="32">
        <v>15</v>
      </c>
      <c r="K1009" s="32">
        <v>16</v>
      </c>
      <c r="L1009" s="32">
        <v>18</v>
      </c>
      <c r="M1009" s="32">
        <v>19</v>
      </c>
      <c r="N1009" s="32">
        <v>20</v>
      </c>
      <c r="O1009" s="32">
        <v>21</v>
      </c>
      <c r="P1009" s="32">
        <v>22</v>
      </c>
      <c r="Q1009" s="32">
        <v>24</v>
      </c>
      <c r="R1009" s="33">
        <v>276720.59999999998</v>
      </c>
      <c r="S1009" s="33">
        <v>709.24</v>
      </c>
      <c r="T1009" s="33">
        <v>12.5</v>
      </c>
      <c r="U1009" s="33">
        <v>5</v>
      </c>
      <c r="V1009" s="33">
        <v>2.5</v>
      </c>
    </row>
    <row r="1010" spans="1:22" x14ac:dyDescent="0.25">
      <c r="A1010" s="34">
        <v>1006</v>
      </c>
      <c r="B1010" s="35">
        <v>41654</v>
      </c>
      <c r="C1010" s="36">
        <v>1</v>
      </c>
      <c r="D1010" s="36">
        <v>3</v>
      </c>
      <c r="E1010" s="36">
        <v>4</v>
      </c>
      <c r="F1010" s="36">
        <v>5</v>
      </c>
      <c r="G1010" s="36">
        <v>6</v>
      </c>
      <c r="H1010" s="36">
        <v>7</v>
      </c>
      <c r="I1010" s="36">
        <v>9</v>
      </c>
      <c r="J1010" s="36">
        <v>13</v>
      </c>
      <c r="K1010" s="36">
        <v>14</v>
      </c>
      <c r="L1010" s="36">
        <v>15</v>
      </c>
      <c r="M1010" s="36">
        <v>16</v>
      </c>
      <c r="N1010" s="36">
        <v>20</v>
      </c>
      <c r="O1010" s="36">
        <v>22</v>
      </c>
      <c r="P1010" s="36">
        <v>23</v>
      </c>
      <c r="Q1010" s="36">
        <v>24</v>
      </c>
      <c r="R1010" s="37">
        <v>0</v>
      </c>
      <c r="S1010" s="37">
        <v>737.87</v>
      </c>
      <c r="T1010" s="37">
        <v>12.5</v>
      </c>
      <c r="U1010" s="37">
        <v>5</v>
      </c>
      <c r="V1010" s="37">
        <v>2.5</v>
      </c>
    </row>
    <row r="1011" spans="1:22" x14ac:dyDescent="0.25">
      <c r="A1011" s="30">
        <v>1007</v>
      </c>
      <c r="B1011" s="31">
        <v>41657</v>
      </c>
      <c r="C1011" s="32">
        <v>1</v>
      </c>
      <c r="D1011" s="32">
        <v>2</v>
      </c>
      <c r="E1011" s="32">
        <v>3</v>
      </c>
      <c r="F1011" s="32">
        <v>6</v>
      </c>
      <c r="G1011" s="32">
        <v>7</v>
      </c>
      <c r="H1011" s="32">
        <v>9</v>
      </c>
      <c r="I1011" s="32">
        <v>10</v>
      </c>
      <c r="J1011" s="32">
        <v>11</v>
      </c>
      <c r="K1011" s="32">
        <v>12</v>
      </c>
      <c r="L1011" s="32">
        <v>18</v>
      </c>
      <c r="M1011" s="32">
        <v>20</v>
      </c>
      <c r="N1011" s="32">
        <v>22</v>
      </c>
      <c r="O1011" s="32">
        <v>23</v>
      </c>
      <c r="P1011" s="32">
        <v>24</v>
      </c>
      <c r="Q1011" s="32">
        <v>25</v>
      </c>
      <c r="R1011" s="33">
        <v>1471047.16</v>
      </c>
      <c r="S1011" s="33">
        <v>1503.14</v>
      </c>
      <c r="T1011" s="33">
        <v>12.5</v>
      </c>
      <c r="U1011" s="33">
        <v>5</v>
      </c>
      <c r="V1011" s="33">
        <v>2.5</v>
      </c>
    </row>
    <row r="1012" spans="1:22" x14ac:dyDescent="0.25">
      <c r="A1012" s="34">
        <v>1008</v>
      </c>
      <c r="B1012" s="35">
        <v>41659</v>
      </c>
      <c r="C1012" s="36">
        <v>1</v>
      </c>
      <c r="D1012" s="36">
        <v>3</v>
      </c>
      <c r="E1012" s="36">
        <v>6</v>
      </c>
      <c r="F1012" s="36">
        <v>7</v>
      </c>
      <c r="G1012" s="36">
        <v>8</v>
      </c>
      <c r="H1012" s="36">
        <v>9</v>
      </c>
      <c r="I1012" s="36">
        <v>10</v>
      </c>
      <c r="J1012" s="36">
        <v>12</v>
      </c>
      <c r="K1012" s="36">
        <v>13</v>
      </c>
      <c r="L1012" s="36">
        <v>16</v>
      </c>
      <c r="M1012" s="36">
        <v>17</v>
      </c>
      <c r="N1012" s="36">
        <v>18</v>
      </c>
      <c r="O1012" s="36">
        <v>19</v>
      </c>
      <c r="P1012" s="36">
        <v>21</v>
      </c>
      <c r="Q1012" s="36">
        <v>22</v>
      </c>
      <c r="R1012" s="85">
        <v>599333.56000000006</v>
      </c>
      <c r="S1012" s="85">
        <v>1703.29</v>
      </c>
      <c r="T1012" s="85">
        <v>12.5</v>
      </c>
      <c r="U1012" s="85">
        <v>5</v>
      </c>
      <c r="V1012" s="85">
        <v>2.5</v>
      </c>
    </row>
    <row r="1013" spans="1:22" x14ac:dyDescent="0.25">
      <c r="A1013" s="30">
        <v>1009</v>
      </c>
      <c r="B1013" s="31">
        <v>41661</v>
      </c>
      <c r="C1013" s="32">
        <v>2</v>
      </c>
      <c r="D1013" s="32">
        <v>4</v>
      </c>
      <c r="E1013" s="32">
        <v>6</v>
      </c>
      <c r="F1013" s="32">
        <v>9</v>
      </c>
      <c r="G1013" s="32">
        <v>10</v>
      </c>
      <c r="H1013" s="32">
        <v>11</v>
      </c>
      <c r="I1013" s="32">
        <v>12</v>
      </c>
      <c r="J1013" s="32">
        <v>14</v>
      </c>
      <c r="K1013" s="32">
        <v>15</v>
      </c>
      <c r="L1013" s="32">
        <v>17</v>
      </c>
      <c r="M1013" s="32">
        <v>18</v>
      </c>
      <c r="N1013" s="32">
        <v>19</v>
      </c>
      <c r="O1013" s="32">
        <v>20</v>
      </c>
      <c r="P1013" s="32">
        <v>22</v>
      </c>
      <c r="Q1013" s="32">
        <v>24</v>
      </c>
      <c r="R1013" s="86">
        <v>296150.96000000002</v>
      </c>
      <c r="S1013" s="86">
        <v>831.26</v>
      </c>
      <c r="T1013" s="86">
        <v>12.5</v>
      </c>
      <c r="U1013" s="86">
        <v>5</v>
      </c>
      <c r="V1013" s="86">
        <v>2.5</v>
      </c>
    </row>
    <row r="1014" spans="1:22" x14ac:dyDescent="0.25">
      <c r="A1014" s="34">
        <v>1010</v>
      </c>
      <c r="B1014" s="35">
        <v>41663</v>
      </c>
      <c r="C1014" s="36">
        <v>1</v>
      </c>
      <c r="D1014" s="36">
        <v>2</v>
      </c>
      <c r="E1014" s="36">
        <v>4</v>
      </c>
      <c r="F1014" s="36">
        <v>6</v>
      </c>
      <c r="G1014" s="36">
        <v>8</v>
      </c>
      <c r="H1014" s="36">
        <v>10</v>
      </c>
      <c r="I1014" s="36">
        <v>11</v>
      </c>
      <c r="J1014" s="36">
        <v>13</v>
      </c>
      <c r="K1014" s="36">
        <v>14</v>
      </c>
      <c r="L1014" s="36">
        <v>15</v>
      </c>
      <c r="M1014" s="36">
        <v>16</v>
      </c>
      <c r="N1014" s="36">
        <v>19</v>
      </c>
      <c r="O1014" s="36">
        <v>21</v>
      </c>
      <c r="P1014" s="36">
        <v>22</v>
      </c>
      <c r="Q1014" s="36">
        <v>23</v>
      </c>
      <c r="R1014" s="85">
        <v>1814272.5</v>
      </c>
      <c r="S1014" s="85">
        <v>1021.1</v>
      </c>
      <c r="T1014" s="85">
        <v>12.5</v>
      </c>
      <c r="U1014" s="85">
        <v>5</v>
      </c>
      <c r="V1014" s="85">
        <v>2.5</v>
      </c>
    </row>
    <row r="1015" spans="1:22" x14ac:dyDescent="0.25">
      <c r="A1015" s="30">
        <v>1011</v>
      </c>
      <c r="B1015" s="31">
        <v>41666</v>
      </c>
      <c r="C1015" s="32">
        <v>1</v>
      </c>
      <c r="D1015" s="32">
        <v>3</v>
      </c>
      <c r="E1015" s="32">
        <v>4</v>
      </c>
      <c r="F1015" s="32">
        <v>5</v>
      </c>
      <c r="G1015" s="32">
        <v>7</v>
      </c>
      <c r="H1015" s="32">
        <v>9</v>
      </c>
      <c r="I1015" s="32">
        <v>10</v>
      </c>
      <c r="J1015" s="32">
        <v>13</v>
      </c>
      <c r="K1015" s="32">
        <v>15</v>
      </c>
      <c r="L1015" s="32">
        <v>17</v>
      </c>
      <c r="M1015" s="32">
        <v>18</v>
      </c>
      <c r="N1015" s="32">
        <v>19</v>
      </c>
      <c r="O1015" s="32">
        <v>23</v>
      </c>
      <c r="P1015" s="32">
        <v>24</v>
      </c>
      <c r="Q1015" s="32">
        <v>25</v>
      </c>
      <c r="R1015" s="86">
        <v>82614.289999999994</v>
      </c>
      <c r="S1015" s="86">
        <v>286.95999999999998</v>
      </c>
      <c r="T1015" s="86">
        <v>12.5</v>
      </c>
      <c r="U1015" s="86">
        <v>5</v>
      </c>
      <c r="V1015" s="86">
        <v>2.5</v>
      </c>
    </row>
    <row r="1016" spans="1:22" x14ac:dyDescent="0.25">
      <c r="A1016" s="34">
        <v>1012</v>
      </c>
      <c r="B1016" s="35">
        <v>41668</v>
      </c>
      <c r="C1016" s="36">
        <v>1</v>
      </c>
      <c r="D1016" s="36">
        <v>2</v>
      </c>
      <c r="E1016" s="36">
        <v>7</v>
      </c>
      <c r="F1016" s="36">
        <v>9</v>
      </c>
      <c r="G1016" s="36">
        <v>11</v>
      </c>
      <c r="H1016" s="36">
        <v>12</v>
      </c>
      <c r="I1016" s="36">
        <v>14</v>
      </c>
      <c r="J1016" s="36">
        <v>15</v>
      </c>
      <c r="K1016" s="36">
        <v>16</v>
      </c>
      <c r="L1016" s="36">
        <v>17</v>
      </c>
      <c r="M1016" s="36">
        <v>18</v>
      </c>
      <c r="N1016" s="36">
        <v>21</v>
      </c>
      <c r="O1016" s="36">
        <v>22</v>
      </c>
      <c r="P1016" s="36">
        <v>24</v>
      </c>
      <c r="Q1016" s="36">
        <v>25</v>
      </c>
      <c r="R1016" s="85">
        <v>865822.37</v>
      </c>
      <c r="S1016" s="85">
        <v>1531.51</v>
      </c>
      <c r="T1016" s="85">
        <v>12.5</v>
      </c>
      <c r="U1016" s="85">
        <v>5</v>
      </c>
      <c r="V1016" s="85">
        <v>2.5</v>
      </c>
    </row>
    <row r="1017" spans="1:22" x14ac:dyDescent="0.25">
      <c r="A1017" s="30">
        <v>1013</v>
      </c>
      <c r="B1017" s="31">
        <v>41670</v>
      </c>
      <c r="C1017" s="32">
        <v>1</v>
      </c>
      <c r="D1017" s="32">
        <v>2</v>
      </c>
      <c r="E1017" s="32">
        <v>3</v>
      </c>
      <c r="F1017" s="32">
        <v>4</v>
      </c>
      <c r="G1017" s="32">
        <v>5</v>
      </c>
      <c r="H1017" s="32">
        <v>7</v>
      </c>
      <c r="I1017" s="32">
        <v>10</v>
      </c>
      <c r="J1017" s="32">
        <v>11</v>
      </c>
      <c r="K1017" s="32">
        <v>13</v>
      </c>
      <c r="L1017" s="32">
        <v>17</v>
      </c>
      <c r="M1017" s="32">
        <v>18</v>
      </c>
      <c r="N1017" s="32">
        <v>19</v>
      </c>
      <c r="O1017" s="32">
        <v>20</v>
      </c>
      <c r="P1017" s="32">
        <v>21</v>
      </c>
      <c r="Q1017" s="32">
        <v>23</v>
      </c>
      <c r="R1017" s="86">
        <v>672939.33</v>
      </c>
      <c r="S1017" s="86">
        <v>931.64</v>
      </c>
      <c r="T1017" s="86">
        <v>12.5</v>
      </c>
      <c r="U1017" s="86">
        <v>5</v>
      </c>
      <c r="V1017" s="86">
        <v>2.5</v>
      </c>
    </row>
    <row r="1018" spans="1:22" x14ac:dyDescent="0.25">
      <c r="A1018" s="34">
        <v>1014</v>
      </c>
      <c r="B1018" s="35">
        <v>41673</v>
      </c>
      <c r="C1018" s="36">
        <v>1</v>
      </c>
      <c r="D1018" s="36">
        <v>2</v>
      </c>
      <c r="E1018" s="36">
        <v>8</v>
      </c>
      <c r="F1018" s="36">
        <v>9</v>
      </c>
      <c r="G1018" s="36">
        <v>10</v>
      </c>
      <c r="H1018" s="36">
        <v>12</v>
      </c>
      <c r="I1018" s="36">
        <v>13</v>
      </c>
      <c r="J1018" s="36">
        <v>14</v>
      </c>
      <c r="K1018" s="36">
        <v>17</v>
      </c>
      <c r="L1018" s="36">
        <v>18</v>
      </c>
      <c r="M1018" s="36">
        <v>20</v>
      </c>
      <c r="N1018" s="36">
        <v>22</v>
      </c>
      <c r="O1018" s="36">
        <v>23</v>
      </c>
      <c r="P1018" s="36">
        <v>24</v>
      </c>
      <c r="Q1018" s="36">
        <v>25</v>
      </c>
      <c r="R1018" s="85">
        <v>204938.93</v>
      </c>
      <c r="S1018" s="85">
        <v>629.32000000000005</v>
      </c>
      <c r="T1018" s="85">
        <v>12.5</v>
      </c>
      <c r="U1018" s="85">
        <v>5</v>
      </c>
      <c r="V1018" s="85">
        <v>2.5</v>
      </c>
    </row>
    <row r="1019" spans="1:22" x14ac:dyDescent="0.25">
      <c r="A1019" s="30">
        <v>1015</v>
      </c>
      <c r="B1019" s="31">
        <v>41675</v>
      </c>
      <c r="C1019" s="32">
        <v>1</v>
      </c>
      <c r="D1019" s="32">
        <v>2</v>
      </c>
      <c r="E1019" s="32">
        <v>3</v>
      </c>
      <c r="F1019" s="32">
        <v>5</v>
      </c>
      <c r="G1019" s="32">
        <v>6</v>
      </c>
      <c r="H1019" s="32">
        <v>7</v>
      </c>
      <c r="I1019" s="32">
        <v>8</v>
      </c>
      <c r="J1019" s="32">
        <v>13</v>
      </c>
      <c r="K1019" s="32">
        <v>15</v>
      </c>
      <c r="L1019" s="32">
        <v>16</v>
      </c>
      <c r="M1019" s="32">
        <v>17</v>
      </c>
      <c r="N1019" s="32">
        <v>18</v>
      </c>
      <c r="O1019" s="32">
        <v>20</v>
      </c>
      <c r="P1019" s="32">
        <v>21</v>
      </c>
      <c r="Q1019" s="32">
        <v>23</v>
      </c>
      <c r="R1019" s="86">
        <v>296247.69</v>
      </c>
      <c r="S1019" s="86">
        <v>923.53</v>
      </c>
      <c r="T1019" s="86">
        <v>12.5</v>
      </c>
      <c r="U1019" s="86">
        <v>5</v>
      </c>
      <c r="V1019" s="86">
        <v>2.5</v>
      </c>
    </row>
    <row r="1020" spans="1:22" x14ac:dyDescent="0.25">
      <c r="A1020" s="34">
        <v>1016</v>
      </c>
      <c r="B1020" s="35">
        <v>41677</v>
      </c>
      <c r="C1020" s="36">
        <v>1</v>
      </c>
      <c r="D1020" s="36">
        <v>2</v>
      </c>
      <c r="E1020" s="36">
        <v>3</v>
      </c>
      <c r="F1020" s="36">
        <v>5</v>
      </c>
      <c r="G1020" s="36">
        <v>6</v>
      </c>
      <c r="H1020" s="36">
        <v>11</v>
      </c>
      <c r="I1020" s="36">
        <v>12</v>
      </c>
      <c r="J1020" s="36">
        <v>14</v>
      </c>
      <c r="K1020" s="36">
        <v>15</v>
      </c>
      <c r="L1020" s="36">
        <v>16</v>
      </c>
      <c r="M1020" s="36">
        <v>19</v>
      </c>
      <c r="N1020" s="36">
        <v>20</v>
      </c>
      <c r="O1020" s="36">
        <v>21</v>
      </c>
      <c r="P1020" s="36">
        <v>23</v>
      </c>
      <c r="Q1020" s="36">
        <v>25</v>
      </c>
      <c r="R1020" s="85">
        <v>611929.55000000005</v>
      </c>
      <c r="S1020" s="85">
        <v>1255.24</v>
      </c>
      <c r="T1020" s="85">
        <v>12.5</v>
      </c>
      <c r="U1020" s="85">
        <v>5</v>
      </c>
      <c r="V1020" s="85">
        <v>2.5</v>
      </c>
    </row>
    <row r="1021" spans="1:22" x14ac:dyDescent="0.25">
      <c r="A1021" s="30">
        <v>1017</v>
      </c>
      <c r="B1021" s="31">
        <v>41680</v>
      </c>
      <c r="C1021" s="32">
        <v>1</v>
      </c>
      <c r="D1021" s="32">
        <v>2</v>
      </c>
      <c r="E1021" s="32">
        <v>3</v>
      </c>
      <c r="F1021" s="32">
        <v>4</v>
      </c>
      <c r="G1021" s="32">
        <v>8</v>
      </c>
      <c r="H1021" s="32">
        <v>9</v>
      </c>
      <c r="I1021" s="32">
        <v>10</v>
      </c>
      <c r="J1021" s="32">
        <v>11</v>
      </c>
      <c r="K1021" s="32">
        <v>12</v>
      </c>
      <c r="L1021" s="32">
        <v>15</v>
      </c>
      <c r="M1021" s="32">
        <v>16</v>
      </c>
      <c r="N1021" s="32">
        <v>17</v>
      </c>
      <c r="O1021" s="32">
        <v>19</v>
      </c>
      <c r="P1021" s="32">
        <v>21</v>
      </c>
      <c r="Q1021" s="32">
        <v>23</v>
      </c>
      <c r="R1021" s="86">
        <v>417122.63</v>
      </c>
      <c r="S1021" s="86">
        <v>1363.2</v>
      </c>
      <c r="T1021" s="86">
        <v>12.5</v>
      </c>
      <c r="U1021" s="86">
        <v>5</v>
      </c>
      <c r="V1021" s="86">
        <v>2.5</v>
      </c>
    </row>
    <row r="1022" spans="1:22" x14ac:dyDescent="0.25">
      <c r="A1022" s="34">
        <v>1018</v>
      </c>
      <c r="B1022" s="35">
        <v>41682</v>
      </c>
      <c r="C1022" s="36">
        <v>2</v>
      </c>
      <c r="D1022" s="36">
        <v>4</v>
      </c>
      <c r="E1022" s="36">
        <v>5</v>
      </c>
      <c r="F1022" s="36">
        <v>7</v>
      </c>
      <c r="G1022" s="36">
        <v>8</v>
      </c>
      <c r="H1022" s="36">
        <v>10</v>
      </c>
      <c r="I1022" s="36">
        <v>11</v>
      </c>
      <c r="J1022" s="36">
        <v>12</v>
      </c>
      <c r="K1022" s="36">
        <v>14</v>
      </c>
      <c r="L1022" s="36">
        <v>16</v>
      </c>
      <c r="M1022" s="36">
        <v>17</v>
      </c>
      <c r="N1022" s="36">
        <v>18</v>
      </c>
      <c r="O1022" s="36">
        <v>19</v>
      </c>
      <c r="P1022" s="36">
        <v>22</v>
      </c>
      <c r="Q1022" s="36">
        <v>24</v>
      </c>
      <c r="R1022" s="85">
        <v>140876.07</v>
      </c>
      <c r="S1022" s="85">
        <v>464.54</v>
      </c>
      <c r="T1022" s="85">
        <v>12.5</v>
      </c>
      <c r="U1022" s="85">
        <v>5</v>
      </c>
      <c r="V1022" s="85">
        <v>2.5</v>
      </c>
    </row>
    <row r="1023" spans="1:22" x14ac:dyDescent="0.25">
      <c r="A1023" s="30">
        <v>1019</v>
      </c>
      <c r="B1023" s="31">
        <v>41684</v>
      </c>
      <c r="C1023" s="32">
        <v>1</v>
      </c>
      <c r="D1023" s="32">
        <v>2</v>
      </c>
      <c r="E1023" s="32">
        <v>3</v>
      </c>
      <c r="F1023" s="32">
        <v>4</v>
      </c>
      <c r="G1023" s="32">
        <v>5</v>
      </c>
      <c r="H1023" s="32">
        <v>7</v>
      </c>
      <c r="I1023" s="32">
        <v>8</v>
      </c>
      <c r="J1023" s="32">
        <v>10</v>
      </c>
      <c r="K1023" s="32">
        <v>12</v>
      </c>
      <c r="L1023" s="32">
        <v>17</v>
      </c>
      <c r="M1023" s="32">
        <v>18</v>
      </c>
      <c r="N1023" s="32">
        <v>20</v>
      </c>
      <c r="O1023" s="32">
        <v>21</v>
      </c>
      <c r="P1023" s="32">
        <v>22</v>
      </c>
      <c r="Q1023" s="32">
        <v>23</v>
      </c>
      <c r="R1023" s="86">
        <v>394426.32</v>
      </c>
      <c r="S1023" s="86">
        <v>1401</v>
      </c>
      <c r="T1023" s="86">
        <v>12.5</v>
      </c>
      <c r="U1023" s="86">
        <v>5</v>
      </c>
      <c r="V1023" s="86">
        <v>2.5</v>
      </c>
    </row>
    <row r="1024" spans="1:22" x14ac:dyDescent="0.25">
      <c r="A1024" s="34">
        <v>1020</v>
      </c>
      <c r="B1024" s="35">
        <v>41687</v>
      </c>
      <c r="C1024" s="36">
        <v>2</v>
      </c>
      <c r="D1024" s="36">
        <v>3</v>
      </c>
      <c r="E1024" s="36">
        <v>5</v>
      </c>
      <c r="F1024" s="36">
        <v>7</v>
      </c>
      <c r="G1024" s="36">
        <v>9</v>
      </c>
      <c r="H1024" s="36">
        <v>11</v>
      </c>
      <c r="I1024" s="36">
        <v>12</v>
      </c>
      <c r="J1024" s="36">
        <v>13</v>
      </c>
      <c r="K1024" s="36">
        <v>15</v>
      </c>
      <c r="L1024" s="36">
        <v>16</v>
      </c>
      <c r="M1024" s="36">
        <v>18</v>
      </c>
      <c r="N1024" s="36">
        <v>19</v>
      </c>
      <c r="O1024" s="36">
        <v>20</v>
      </c>
      <c r="P1024" s="36">
        <v>21</v>
      </c>
      <c r="Q1024" s="36">
        <v>24</v>
      </c>
      <c r="R1024" s="85">
        <v>300401.49</v>
      </c>
      <c r="S1024" s="85">
        <v>684.87</v>
      </c>
      <c r="T1024" s="85">
        <v>12.5</v>
      </c>
      <c r="U1024" s="85">
        <v>5</v>
      </c>
      <c r="V1024" s="85">
        <v>2.5</v>
      </c>
    </row>
    <row r="1025" spans="1:22" x14ac:dyDescent="0.25">
      <c r="A1025" s="30">
        <v>1021</v>
      </c>
      <c r="B1025" s="31">
        <v>41689</v>
      </c>
      <c r="C1025" s="32">
        <v>1</v>
      </c>
      <c r="D1025" s="32">
        <v>5</v>
      </c>
      <c r="E1025" s="32">
        <v>6</v>
      </c>
      <c r="F1025" s="32">
        <v>9</v>
      </c>
      <c r="G1025" s="32">
        <v>10</v>
      </c>
      <c r="H1025" s="32">
        <v>13</v>
      </c>
      <c r="I1025" s="32">
        <v>14</v>
      </c>
      <c r="J1025" s="32">
        <v>15</v>
      </c>
      <c r="K1025" s="32">
        <v>16</v>
      </c>
      <c r="L1025" s="32">
        <v>18</v>
      </c>
      <c r="M1025" s="32">
        <v>19</v>
      </c>
      <c r="N1025" s="32">
        <v>20</v>
      </c>
      <c r="O1025" s="32">
        <v>21</v>
      </c>
      <c r="P1025" s="32">
        <v>22</v>
      </c>
      <c r="Q1025" s="32">
        <v>23</v>
      </c>
      <c r="R1025" s="86">
        <v>916666.52</v>
      </c>
      <c r="S1025" s="86">
        <v>1314.93</v>
      </c>
      <c r="T1025" s="86">
        <v>12.5</v>
      </c>
      <c r="U1025" s="86">
        <v>5</v>
      </c>
      <c r="V1025" s="86">
        <v>2.5</v>
      </c>
    </row>
    <row r="1026" spans="1:22" x14ac:dyDescent="0.25">
      <c r="A1026" s="34">
        <v>1022</v>
      </c>
      <c r="B1026" s="35">
        <v>41691</v>
      </c>
      <c r="C1026" s="36">
        <v>1</v>
      </c>
      <c r="D1026" s="36">
        <v>3</v>
      </c>
      <c r="E1026" s="36">
        <v>4</v>
      </c>
      <c r="F1026" s="36">
        <v>5</v>
      </c>
      <c r="G1026" s="36">
        <v>7</v>
      </c>
      <c r="H1026" s="36">
        <v>8</v>
      </c>
      <c r="I1026" s="36">
        <v>9</v>
      </c>
      <c r="J1026" s="36">
        <v>10</v>
      </c>
      <c r="K1026" s="36">
        <v>14</v>
      </c>
      <c r="L1026" s="36">
        <v>16</v>
      </c>
      <c r="M1026" s="36">
        <v>18</v>
      </c>
      <c r="N1026" s="36">
        <v>21</v>
      </c>
      <c r="O1026" s="36">
        <v>22</v>
      </c>
      <c r="P1026" s="36">
        <v>24</v>
      </c>
      <c r="Q1026" s="36">
        <v>25</v>
      </c>
      <c r="R1026" s="85">
        <v>1861269.7</v>
      </c>
      <c r="S1026" s="85">
        <v>1519.1</v>
      </c>
      <c r="T1026" s="85">
        <v>12.5</v>
      </c>
      <c r="U1026" s="85">
        <v>5</v>
      </c>
      <c r="V1026" s="85">
        <v>2.5</v>
      </c>
    </row>
    <row r="1027" spans="1:22" x14ac:dyDescent="0.25">
      <c r="A1027" s="30">
        <v>1023</v>
      </c>
      <c r="B1027" s="31">
        <v>41694</v>
      </c>
      <c r="C1027" s="32">
        <v>1</v>
      </c>
      <c r="D1027" s="32">
        <v>2</v>
      </c>
      <c r="E1027" s="32">
        <v>3</v>
      </c>
      <c r="F1027" s="32">
        <v>6</v>
      </c>
      <c r="G1027" s="32">
        <v>7</v>
      </c>
      <c r="H1027" s="32">
        <v>8</v>
      </c>
      <c r="I1027" s="32">
        <v>9</v>
      </c>
      <c r="J1027" s="32">
        <v>11</v>
      </c>
      <c r="K1027" s="32">
        <v>13</v>
      </c>
      <c r="L1027" s="32">
        <v>14</v>
      </c>
      <c r="M1027" s="32">
        <v>16</v>
      </c>
      <c r="N1027" s="32">
        <v>18</v>
      </c>
      <c r="O1027" s="32">
        <v>21</v>
      </c>
      <c r="P1027" s="32">
        <v>22</v>
      </c>
      <c r="Q1027" s="32">
        <v>23</v>
      </c>
      <c r="R1027" s="86">
        <v>320281.55</v>
      </c>
      <c r="S1027" s="86">
        <v>885.42</v>
      </c>
      <c r="T1027" s="86">
        <v>12.5</v>
      </c>
      <c r="U1027" s="86">
        <v>5</v>
      </c>
      <c r="V1027" s="86">
        <v>2.5</v>
      </c>
    </row>
    <row r="1028" spans="1:22" x14ac:dyDescent="0.25">
      <c r="A1028" s="34">
        <v>1024</v>
      </c>
      <c r="B1028" s="35">
        <v>41696</v>
      </c>
      <c r="C1028" s="36">
        <v>1</v>
      </c>
      <c r="D1028" s="36">
        <v>2</v>
      </c>
      <c r="E1028" s="36">
        <v>4</v>
      </c>
      <c r="F1028" s="36">
        <v>7</v>
      </c>
      <c r="G1028" s="36">
        <v>9</v>
      </c>
      <c r="H1028" s="36">
        <v>10</v>
      </c>
      <c r="I1028" s="36">
        <v>11</v>
      </c>
      <c r="J1028" s="36">
        <v>12</v>
      </c>
      <c r="K1028" s="36">
        <v>13</v>
      </c>
      <c r="L1028" s="36">
        <v>14</v>
      </c>
      <c r="M1028" s="36">
        <v>17</v>
      </c>
      <c r="N1028" s="36">
        <v>20</v>
      </c>
      <c r="O1028" s="36">
        <v>21</v>
      </c>
      <c r="P1028" s="36">
        <v>22</v>
      </c>
      <c r="Q1028" s="36">
        <v>23</v>
      </c>
      <c r="R1028" s="85">
        <v>1341782.52</v>
      </c>
      <c r="S1028" s="85">
        <v>698.8</v>
      </c>
      <c r="T1028" s="85">
        <v>12.5</v>
      </c>
      <c r="U1028" s="85">
        <v>5</v>
      </c>
      <c r="V1028" s="85">
        <v>2.5</v>
      </c>
    </row>
    <row r="1029" spans="1:22" x14ac:dyDescent="0.25">
      <c r="A1029" s="30">
        <v>1025</v>
      </c>
      <c r="B1029" s="31">
        <v>41698</v>
      </c>
      <c r="C1029" s="32">
        <v>1</v>
      </c>
      <c r="D1029" s="32">
        <v>2</v>
      </c>
      <c r="E1029" s="32">
        <v>7</v>
      </c>
      <c r="F1029" s="32">
        <v>9</v>
      </c>
      <c r="G1029" s="32">
        <v>11</v>
      </c>
      <c r="H1029" s="32">
        <v>13</v>
      </c>
      <c r="I1029" s="32">
        <v>14</v>
      </c>
      <c r="J1029" s="32">
        <v>15</v>
      </c>
      <c r="K1029" s="32">
        <v>16</v>
      </c>
      <c r="L1029" s="32">
        <v>17</v>
      </c>
      <c r="M1029" s="32">
        <v>18</v>
      </c>
      <c r="N1029" s="32">
        <v>19</v>
      </c>
      <c r="O1029" s="32">
        <v>22</v>
      </c>
      <c r="P1029" s="32">
        <v>23</v>
      </c>
      <c r="Q1029" s="32">
        <v>25</v>
      </c>
      <c r="R1029" s="86">
        <v>378225.98</v>
      </c>
      <c r="S1029" s="86">
        <v>1102.8399999999999</v>
      </c>
      <c r="T1029" s="86">
        <v>12.5</v>
      </c>
      <c r="U1029" s="86">
        <v>5</v>
      </c>
      <c r="V1029" s="86">
        <v>2.5</v>
      </c>
    </row>
    <row r="1030" spans="1:22" x14ac:dyDescent="0.25">
      <c r="A1030" s="34">
        <v>1026</v>
      </c>
      <c r="B1030" s="35">
        <v>41703</v>
      </c>
      <c r="C1030" s="36">
        <v>1</v>
      </c>
      <c r="D1030" s="36">
        <v>5</v>
      </c>
      <c r="E1030" s="36">
        <v>6</v>
      </c>
      <c r="F1030" s="36">
        <v>7</v>
      </c>
      <c r="G1030" s="36">
        <v>11</v>
      </c>
      <c r="H1030" s="36">
        <v>12</v>
      </c>
      <c r="I1030" s="36">
        <v>14</v>
      </c>
      <c r="J1030" s="36">
        <v>15</v>
      </c>
      <c r="K1030" s="36">
        <v>16</v>
      </c>
      <c r="L1030" s="36">
        <v>18</v>
      </c>
      <c r="M1030" s="36">
        <v>19</v>
      </c>
      <c r="N1030" s="36">
        <v>20</v>
      </c>
      <c r="O1030" s="36">
        <v>21</v>
      </c>
      <c r="P1030" s="36">
        <v>23</v>
      </c>
      <c r="Q1030" s="36">
        <v>24</v>
      </c>
      <c r="R1030" s="85">
        <v>545681.26</v>
      </c>
      <c r="S1030" s="85">
        <v>1403.08</v>
      </c>
      <c r="T1030" s="85">
        <v>12.5</v>
      </c>
      <c r="U1030" s="85">
        <v>5</v>
      </c>
      <c r="V1030" s="85">
        <v>2.5</v>
      </c>
    </row>
    <row r="1031" spans="1:22" x14ac:dyDescent="0.25">
      <c r="A1031" s="30">
        <v>1027</v>
      </c>
      <c r="B1031" s="31">
        <v>41705</v>
      </c>
      <c r="C1031" s="32">
        <v>1</v>
      </c>
      <c r="D1031" s="32">
        <v>3</v>
      </c>
      <c r="E1031" s="32">
        <v>5</v>
      </c>
      <c r="F1031" s="32">
        <v>6</v>
      </c>
      <c r="G1031" s="32">
        <v>8</v>
      </c>
      <c r="H1031" s="32">
        <v>9</v>
      </c>
      <c r="I1031" s="32">
        <v>10</v>
      </c>
      <c r="J1031" s="32">
        <v>12</v>
      </c>
      <c r="K1031" s="32">
        <v>14</v>
      </c>
      <c r="L1031" s="32">
        <v>15</v>
      </c>
      <c r="M1031" s="32">
        <v>16</v>
      </c>
      <c r="N1031" s="32">
        <v>19</v>
      </c>
      <c r="O1031" s="32">
        <v>21</v>
      </c>
      <c r="P1031" s="32">
        <v>23</v>
      </c>
      <c r="Q1031" s="32">
        <v>25</v>
      </c>
      <c r="R1031" s="86">
        <v>78561.19</v>
      </c>
      <c r="S1031" s="86">
        <v>263.94</v>
      </c>
      <c r="T1031" s="86">
        <v>12.5</v>
      </c>
      <c r="U1031" s="86">
        <v>5</v>
      </c>
      <c r="V1031" s="86">
        <v>2.5</v>
      </c>
    </row>
    <row r="1032" spans="1:22" x14ac:dyDescent="0.25">
      <c r="A1032" s="34">
        <v>1028</v>
      </c>
      <c r="B1032" s="35">
        <v>41708</v>
      </c>
      <c r="C1032" s="36">
        <v>4</v>
      </c>
      <c r="D1032" s="36">
        <v>5</v>
      </c>
      <c r="E1032" s="36">
        <v>6</v>
      </c>
      <c r="F1032" s="36">
        <v>7</v>
      </c>
      <c r="G1032" s="36">
        <v>8</v>
      </c>
      <c r="H1032" s="36">
        <v>9</v>
      </c>
      <c r="I1032" s="36">
        <v>10</v>
      </c>
      <c r="J1032" s="36">
        <v>11</v>
      </c>
      <c r="K1032" s="36">
        <v>16</v>
      </c>
      <c r="L1032" s="36">
        <v>17</v>
      </c>
      <c r="M1032" s="36">
        <v>19</v>
      </c>
      <c r="N1032" s="36">
        <v>20</v>
      </c>
      <c r="O1032" s="36">
        <v>23</v>
      </c>
      <c r="P1032" s="36">
        <v>24</v>
      </c>
      <c r="Q1032" s="36">
        <v>25</v>
      </c>
      <c r="R1032" s="85">
        <v>2116472.2599999998</v>
      </c>
      <c r="S1032" s="85">
        <v>1813.99</v>
      </c>
      <c r="T1032" s="85">
        <v>12.5</v>
      </c>
      <c r="U1032" s="85">
        <v>5</v>
      </c>
      <c r="V1032" s="85">
        <v>2.5</v>
      </c>
    </row>
    <row r="1033" spans="1:22" x14ac:dyDescent="0.25">
      <c r="A1033" s="30">
        <v>1029</v>
      </c>
      <c r="B1033" s="31">
        <v>41710</v>
      </c>
      <c r="C1033" s="32">
        <v>1</v>
      </c>
      <c r="D1033" s="32">
        <v>2</v>
      </c>
      <c r="E1033" s="32">
        <v>3</v>
      </c>
      <c r="F1033" s="32">
        <v>6</v>
      </c>
      <c r="G1033" s="32">
        <v>8</v>
      </c>
      <c r="H1033" s="32">
        <v>11</v>
      </c>
      <c r="I1033" s="32">
        <v>13</v>
      </c>
      <c r="J1033" s="32">
        <v>14</v>
      </c>
      <c r="K1033" s="32">
        <v>17</v>
      </c>
      <c r="L1033" s="32">
        <v>18</v>
      </c>
      <c r="M1033" s="32">
        <v>19</v>
      </c>
      <c r="N1033" s="32">
        <v>22</v>
      </c>
      <c r="O1033" s="32">
        <v>23</v>
      </c>
      <c r="P1033" s="32">
        <v>24</v>
      </c>
      <c r="Q1033" s="32">
        <v>25</v>
      </c>
      <c r="R1033" s="86">
        <v>360165.03</v>
      </c>
      <c r="S1033" s="86">
        <v>822.41</v>
      </c>
      <c r="T1033" s="86">
        <v>12.5</v>
      </c>
      <c r="U1033" s="86">
        <v>5</v>
      </c>
      <c r="V1033" s="86">
        <v>2.5</v>
      </c>
    </row>
    <row r="1034" spans="1:22" x14ac:dyDescent="0.25">
      <c r="A1034" s="34">
        <v>1030</v>
      </c>
      <c r="B1034" s="35">
        <v>41712</v>
      </c>
      <c r="C1034" s="36">
        <v>1</v>
      </c>
      <c r="D1034" s="36">
        <v>2</v>
      </c>
      <c r="E1034" s="36">
        <v>3</v>
      </c>
      <c r="F1034" s="36">
        <v>4</v>
      </c>
      <c r="G1034" s="36">
        <v>8</v>
      </c>
      <c r="H1034" s="36">
        <v>9</v>
      </c>
      <c r="I1034" s="36">
        <v>10</v>
      </c>
      <c r="J1034" s="36">
        <v>11</v>
      </c>
      <c r="K1034" s="36">
        <v>15</v>
      </c>
      <c r="L1034" s="36">
        <v>16</v>
      </c>
      <c r="M1034" s="36">
        <v>17</v>
      </c>
      <c r="N1034" s="36">
        <v>18</v>
      </c>
      <c r="O1034" s="36">
        <v>19</v>
      </c>
      <c r="P1034" s="36">
        <v>20</v>
      </c>
      <c r="Q1034" s="36">
        <v>23</v>
      </c>
      <c r="R1034" s="85">
        <v>676809.17</v>
      </c>
      <c r="S1034" s="85">
        <v>1257.04</v>
      </c>
      <c r="T1034" s="85">
        <v>12.5</v>
      </c>
      <c r="U1034" s="85">
        <v>5</v>
      </c>
      <c r="V1034" s="85">
        <v>2.5</v>
      </c>
    </row>
    <row r="1035" spans="1:22" x14ac:dyDescent="0.25">
      <c r="A1035" s="30">
        <v>1031</v>
      </c>
      <c r="B1035" s="31">
        <v>41715</v>
      </c>
      <c r="C1035" s="32">
        <v>1</v>
      </c>
      <c r="D1035" s="32">
        <v>2</v>
      </c>
      <c r="E1035" s="32">
        <v>4</v>
      </c>
      <c r="F1035" s="32">
        <v>5</v>
      </c>
      <c r="G1035" s="32">
        <v>6</v>
      </c>
      <c r="H1035" s="32">
        <v>9</v>
      </c>
      <c r="I1035" s="32">
        <v>11</v>
      </c>
      <c r="J1035" s="32">
        <v>12</v>
      </c>
      <c r="K1035" s="32">
        <v>14</v>
      </c>
      <c r="L1035" s="32">
        <v>15</v>
      </c>
      <c r="M1035" s="32">
        <v>17</v>
      </c>
      <c r="N1035" s="32">
        <v>19</v>
      </c>
      <c r="O1035" s="32">
        <v>20</v>
      </c>
      <c r="P1035" s="32">
        <v>22</v>
      </c>
      <c r="Q1035" s="32">
        <v>24</v>
      </c>
      <c r="R1035" s="86">
        <v>324368.94</v>
      </c>
      <c r="S1035" s="86">
        <v>728.93</v>
      </c>
      <c r="T1035" s="86">
        <v>12.5</v>
      </c>
      <c r="U1035" s="86">
        <v>5</v>
      </c>
      <c r="V1035" s="86">
        <v>2.5</v>
      </c>
    </row>
    <row r="1036" spans="1:22" x14ac:dyDescent="0.25">
      <c r="A1036" s="34">
        <v>1032</v>
      </c>
      <c r="B1036" s="35">
        <v>41717</v>
      </c>
      <c r="C1036" s="36">
        <v>1</v>
      </c>
      <c r="D1036" s="36">
        <v>2</v>
      </c>
      <c r="E1036" s="36">
        <v>3</v>
      </c>
      <c r="F1036" s="36">
        <v>4</v>
      </c>
      <c r="G1036" s="36">
        <v>6</v>
      </c>
      <c r="H1036" s="36">
        <v>8</v>
      </c>
      <c r="I1036" s="36">
        <v>10</v>
      </c>
      <c r="J1036" s="36">
        <v>11</v>
      </c>
      <c r="K1036" s="36">
        <v>13</v>
      </c>
      <c r="L1036" s="36">
        <v>14</v>
      </c>
      <c r="M1036" s="36">
        <v>16</v>
      </c>
      <c r="N1036" s="36">
        <v>17</v>
      </c>
      <c r="O1036" s="36">
        <v>18</v>
      </c>
      <c r="P1036" s="36">
        <v>20</v>
      </c>
      <c r="Q1036" s="36">
        <v>23</v>
      </c>
      <c r="R1036" s="85">
        <v>1362548.79</v>
      </c>
      <c r="S1036" s="85">
        <v>920</v>
      </c>
      <c r="T1036" s="85">
        <v>12.5</v>
      </c>
      <c r="U1036" s="85">
        <v>5</v>
      </c>
      <c r="V1036" s="85">
        <v>2.5</v>
      </c>
    </row>
    <row r="1037" spans="1:22" x14ac:dyDescent="0.25">
      <c r="A1037" s="30">
        <v>1033</v>
      </c>
      <c r="B1037" s="31">
        <v>41719</v>
      </c>
      <c r="C1037" s="32">
        <v>3</v>
      </c>
      <c r="D1037" s="32">
        <v>4</v>
      </c>
      <c r="E1037" s="32">
        <v>6</v>
      </c>
      <c r="F1037" s="32">
        <v>7</v>
      </c>
      <c r="G1037" s="32">
        <v>8</v>
      </c>
      <c r="H1037" s="32">
        <v>12</v>
      </c>
      <c r="I1037" s="32">
        <v>13</v>
      </c>
      <c r="J1037" s="32">
        <v>14</v>
      </c>
      <c r="K1037" s="32">
        <v>16</v>
      </c>
      <c r="L1037" s="32">
        <v>17</v>
      </c>
      <c r="M1037" s="32">
        <v>18</v>
      </c>
      <c r="N1037" s="32">
        <v>21</v>
      </c>
      <c r="O1037" s="32">
        <v>22</v>
      </c>
      <c r="P1037" s="32">
        <v>23</v>
      </c>
      <c r="Q1037" s="32">
        <v>24</v>
      </c>
      <c r="R1037" s="86">
        <v>87481.06</v>
      </c>
      <c r="S1037" s="86">
        <v>381.16</v>
      </c>
      <c r="T1037" s="86">
        <v>12.5</v>
      </c>
      <c r="U1037" s="86">
        <v>5</v>
      </c>
      <c r="V1037" s="86">
        <v>2.5</v>
      </c>
    </row>
    <row r="1038" spans="1:22" x14ac:dyDescent="0.25">
      <c r="A1038" s="34">
        <v>1034</v>
      </c>
      <c r="B1038" s="35">
        <v>41722</v>
      </c>
      <c r="C1038" s="36">
        <v>2</v>
      </c>
      <c r="D1038" s="36">
        <v>3</v>
      </c>
      <c r="E1038" s="36">
        <v>4</v>
      </c>
      <c r="F1038" s="36">
        <v>6</v>
      </c>
      <c r="G1038" s="36">
        <v>8</v>
      </c>
      <c r="H1038" s="36">
        <v>10</v>
      </c>
      <c r="I1038" s="36">
        <v>12</v>
      </c>
      <c r="J1038" s="36">
        <v>13</v>
      </c>
      <c r="K1038" s="36">
        <v>14</v>
      </c>
      <c r="L1038" s="36">
        <v>17</v>
      </c>
      <c r="M1038" s="36">
        <v>18</v>
      </c>
      <c r="N1038" s="36">
        <v>19</v>
      </c>
      <c r="O1038" s="36">
        <v>20</v>
      </c>
      <c r="P1038" s="36">
        <v>21</v>
      </c>
      <c r="Q1038" s="36">
        <v>23</v>
      </c>
      <c r="R1038" s="85">
        <v>91359.69</v>
      </c>
      <c r="S1038" s="85">
        <v>389.01</v>
      </c>
      <c r="T1038" s="85">
        <v>12.5</v>
      </c>
      <c r="U1038" s="85">
        <v>5</v>
      </c>
      <c r="V1038" s="85">
        <v>2.5</v>
      </c>
    </row>
    <row r="1039" spans="1:22" x14ac:dyDescent="0.25">
      <c r="A1039" s="30">
        <v>1035</v>
      </c>
      <c r="B1039" s="31">
        <v>41724</v>
      </c>
      <c r="C1039" s="32">
        <v>4</v>
      </c>
      <c r="D1039" s="32">
        <v>6</v>
      </c>
      <c r="E1039" s="32">
        <v>7</v>
      </c>
      <c r="F1039" s="32">
        <v>9</v>
      </c>
      <c r="G1039" s="32">
        <v>12</v>
      </c>
      <c r="H1039" s="32">
        <v>13</v>
      </c>
      <c r="I1039" s="32">
        <v>14</v>
      </c>
      <c r="J1039" s="32">
        <v>15</v>
      </c>
      <c r="K1039" s="32">
        <v>18</v>
      </c>
      <c r="L1039" s="32">
        <v>19</v>
      </c>
      <c r="M1039" s="32">
        <v>20</v>
      </c>
      <c r="N1039" s="32">
        <v>21</v>
      </c>
      <c r="O1039" s="32">
        <v>22</v>
      </c>
      <c r="P1039" s="32">
        <v>23</v>
      </c>
      <c r="Q1039" s="32">
        <v>25</v>
      </c>
      <c r="R1039" s="86">
        <v>892605.72</v>
      </c>
      <c r="S1039" s="86">
        <v>1289.43</v>
      </c>
      <c r="T1039" s="86">
        <v>12.5</v>
      </c>
      <c r="U1039" s="86">
        <v>5</v>
      </c>
      <c r="V1039" s="86">
        <v>2.5</v>
      </c>
    </row>
    <row r="1040" spans="1:22" x14ac:dyDescent="0.25">
      <c r="A1040" s="34">
        <v>1036</v>
      </c>
      <c r="B1040" s="35">
        <v>41726</v>
      </c>
      <c r="C1040" s="36">
        <v>4</v>
      </c>
      <c r="D1040" s="36">
        <v>5</v>
      </c>
      <c r="E1040" s="36">
        <v>7</v>
      </c>
      <c r="F1040" s="36">
        <v>9</v>
      </c>
      <c r="G1040" s="36">
        <v>10</v>
      </c>
      <c r="H1040" s="36">
        <v>11</v>
      </c>
      <c r="I1040" s="36">
        <v>12</v>
      </c>
      <c r="J1040" s="36">
        <v>14</v>
      </c>
      <c r="K1040" s="36">
        <v>17</v>
      </c>
      <c r="L1040" s="36">
        <v>18</v>
      </c>
      <c r="M1040" s="36">
        <v>19</v>
      </c>
      <c r="N1040" s="36">
        <v>20</v>
      </c>
      <c r="O1040" s="36">
        <v>21</v>
      </c>
      <c r="P1040" s="36">
        <v>22</v>
      </c>
      <c r="Q1040" s="36">
        <v>24</v>
      </c>
      <c r="R1040" s="85">
        <v>302397.83</v>
      </c>
      <c r="S1040" s="85">
        <v>640.27</v>
      </c>
      <c r="T1040" s="85">
        <v>12.5</v>
      </c>
      <c r="U1040" s="85">
        <v>5</v>
      </c>
      <c r="V1040" s="85">
        <v>2.5</v>
      </c>
    </row>
    <row r="1041" spans="1:22" x14ac:dyDescent="0.25">
      <c r="A1041" s="30">
        <v>1037</v>
      </c>
      <c r="B1041" s="31">
        <v>41729</v>
      </c>
      <c r="C1041" s="32">
        <v>1</v>
      </c>
      <c r="D1041" s="32">
        <v>5</v>
      </c>
      <c r="E1041" s="32">
        <v>6</v>
      </c>
      <c r="F1041" s="32">
        <v>9</v>
      </c>
      <c r="G1041" s="32">
        <v>10</v>
      </c>
      <c r="H1041" s="32">
        <v>11</v>
      </c>
      <c r="I1041" s="32">
        <v>12</v>
      </c>
      <c r="J1041" s="32">
        <v>15</v>
      </c>
      <c r="K1041" s="32">
        <v>17</v>
      </c>
      <c r="L1041" s="32">
        <v>18</v>
      </c>
      <c r="M1041" s="32">
        <v>20</v>
      </c>
      <c r="N1041" s="32">
        <v>21</v>
      </c>
      <c r="O1041" s="32">
        <v>23</v>
      </c>
      <c r="P1041" s="32">
        <v>24</v>
      </c>
      <c r="Q1041" s="32">
        <v>25</v>
      </c>
      <c r="R1041" s="86">
        <v>342185.59</v>
      </c>
      <c r="S1041" s="86">
        <v>1132.6099999999999</v>
      </c>
      <c r="T1041" s="86">
        <v>12.5</v>
      </c>
      <c r="U1041" s="86">
        <v>5</v>
      </c>
      <c r="V1041" s="86">
        <v>2.5</v>
      </c>
    </row>
    <row r="1042" spans="1:22" x14ac:dyDescent="0.25">
      <c r="A1042" s="34">
        <v>1038</v>
      </c>
      <c r="B1042" s="35">
        <v>41731</v>
      </c>
      <c r="C1042" s="36">
        <v>2</v>
      </c>
      <c r="D1042" s="36">
        <v>6</v>
      </c>
      <c r="E1042" s="36">
        <v>7</v>
      </c>
      <c r="F1042" s="36">
        <v>8</v>
      </c>
      <c r="G1042" s="36">
        <v>9</v>
      </c>
      <c r="H1042" s="36">
        <v>10</v>
      </c>
      <c r="I1042" s="36">
        <v>13</v>
      </c>
      <c r="J1042" s="36">
        <v>16</v>
      </c>
      <c r="K1042" s="36">
        <v>17</v>
      </c>
      <c r="L1042" s="36">
        <v>18</v>
      </c>
      <c r="M1042" s="36">
        <v>19</v>
      </c>
      <c r="N1042" s="36">
        <v>20</v>
      </c>
      <c r="O1042" s="36">
        <v>21</v>
      </c>
      <c r="P1042" s="36">
        <v>24</v>
      </c>
      <c r="Q1042" s="36">
        <v>25</v>
      </c>
      <c r="R1042" s="85">
        <v>539435.07999999996</v>
      </c>
      <c r="S1042" s="85">
        <v>1632.45</v>
      </c>
      <c r="T1042" s="85">
        <v>12.5</v>
      </c>
      <c r="U1042" s="85">
        <v>5</v>
      </c>
      <c r="V1042" s="85">
        <v>2.5</v>
      </c>
    </row>
    <row r="1043" spans="1:22" x14ac:dyDescent="0.25">
      <c r="A1043" s="30">
        <v>1039</v>
      </c>
      <c r="B1043" s="31">
        <v>41733</v>
      </c>
      <c r="C1043" s="32">
        <v>1</v>
      </c>
      <c r="D1043" s="32">
        <v>2</v>
      </c>
      <c r="E1043" s="32">
        <v>3</v>
      </c>
      <c r="F1043" s="32">
        <v>8</v>
      </c>
      <c r="G1043" s="32">
        <v>9</v>
      </c>
      <c r="H1043" s="32">
        <v>12</v>
      </c>
      <c r="I1043" s="32">
        <v>13</v>
      </c>
      <c r="J1043" s="32">
        <v>14</v>
      </c>
      <c r="K1043" s="32">
        <v>15</v>
      </c>
      <c r="L1043" s="32">
        <v>18</v>
      </c>
      <c r="M1043" s="32">
        <v>19</v>
      </c>
      <c r="N1043" s="32">
        <v>20</v>
      </c>
      <c r="O1043" s="32">
        <v>21</v>
      </c>
      <c r="P1043" s="32">
        <v>22</v>
      </c>
      <c r="Q1043" s="32">
        <v>24</v>
      </c>
      <c r="R1043" s="86">
        <v>202302.78</v>
      </c>
      <c r="S1043" s="86">
        <v>750.41</v>
      </c>
      <c r="T1043" s="86">
        <v>12.5</v>
      </c>
      <c r="U1043" s="86">
        <v>5</v>
      </c>
      <c r="V1043" s="86">
        <v>2.5</v>
      </c>
    </row>
    <row r="1044" spans="1:22" x14ac:dyDescent="0.25">
      <c r="A1044" s="34">
        <v>1040</v>
      </c>
      <c r="B1044" s="35">
        <v>41736</v>
      </c>
      <c r="C1044" s="36">
        <v>1</v>
      </c>
      <c r="D1044" s="36">
        <v>2</v>
      </c>
      <c r="E1044" s="36">
        <v>4</v>
      </c>
      <c r="F1044" s="36">
        <v>6</v>
      </c>
      <c r="G1044" s="36">
        <v>8</v>
      </c>
      <c r="H1044" s="36">
        <v>9</v>
      </c>
      <c r="I1044" s="36">
        <v>10</v>
      </c>
      <c r="J1044" s="36">
        <v>12</v>
      </c>
      <c r="K1044" s="36">
        <v>13</v>
      </c>
      <c r="L1044" s="36">
        <v>16</v>
      </c>
      <c r="M1044" s="36">
        <v>20</v>
      </c>
      <c r="N1044" s="36">
        <v>21</v>
      </c>
      <c r="O1044" s="36">
        <v>22</v>
      </c>
      <c r="P1044" s="36">
        <v>23</v>
      </c>
      <c r="Q1044" s="36">
        <v>25</v>
      </c>
      <c r="R1044" s="85">
        <v>584433.78</v>
      </c>
      <c r="S1044" s="85">
        <v>1293.0899999999999</v>
      </c>
      <c r="T1044" s="85">
        <v>12.5</v>
      </c>
      <c r="U1044" s="85">
        <v>5</v>
      </c>
      <c r="V1044" s="85">
        <v>2.5</v>
      </c>
    </row>
    <row r="1045" spans="1:22" x14ac:dyDescent="0.25">
      <c r="A1045" s="30">
        <v>1041</v>
      </c>
      <c r="B1045" s="31">
        <v>41738</v>
      </c>
      <c r="C1045" s="32">
        <v>1</v>
      </c>
      <c r="D1045" s="32">
        <v>3</v>
      </c>
      <c r="E1045" s="32">
        <v>5</v>
      </c>
      <c r="F1045" s="32">
        <v>7</v>
      </c>
      <c r="G1045" s="32">
        <v>10</v>
      </c>
      <c r="H1045" s="32">
        <v>12</v>
      </c>
      <c r="I1045" s="32">
        <v>13</v>
      </c>
      <c r="J1045" s="32">
        <v>15</v>
      </c>
      <c r="K1045" s="32">
        <v>17</v>
      </c>
      <c r="L1045" s="32">
        <v>19</v>
      </c>
      <c r="M1045" s="32">
        <v>20</v>
      </c>
      <c r="N1045" s="32">
        <v>21</v>
      </c>
      <c r="O1045" s="32">
        <v>23</v>
      </c>
      <c r="P1045" s="32">
        <v>24</v>
      </c>
      <c r="Q1045" s="32">
        <v>25</v>
      </c>
      <c r="R1045" s="86">
        <v>41088.660000000003</v>
      </c>
      <c r="S1045" s="86">
        <v>160.75</v>
      </c>
      <c r="T1045" s="86">
        <v>12.5</v>
      </c>
      <c r="U1045" s="86">
        <v>5</v>
      </c>
      <c r="V1045" s="86">
        <v>2.5</v>
      </c>
    </row>
    <row r="1046" spans="1:22" x14ac:dyDescent="0.25">
      <c r="A1046" s="34">
        <v>1042</v>
      </c>
      <c r="B1046" s="35">
        <v>41740</v>
      </c>
      <c r="C1046" s="36">
        <v>1</v>
      </c>
      <c r="D1046" s="36">
        <v>3</v>
      </c>
      <c r="E1046" s="36">
        <v>6</v>
      </c>
      <c r="F1046" s="36">
        <v>7</v>
      </c>
      <c r="G1046" s="36">
        <v>8</v>
      </c>
      <c r="H1046" s="36">
        <v>9</v>
      </c>
      <c r="I1046" s="36">
        <v>10</v>
      </c>
      <c r="J1046" s="36">
        <v>11</v>
      </c>
      <c r="K1046" s="36">
        <v>14</v>
      </c>
      <c r="L1046" s="36">
        <v>15</v>
      </c>
      <c r="M1046" s="36">
        <v>16</v>
      </c>
      <c r="N1046" s="36">
        <v>19</v>
      </c>
      <c r="O1046" s="36">
        <v>21</v>
      </c>
      <c r="P1046" s="36">
        <v>22</v>
      </c>
      <c r="Q1046" s="36">
        <v>24</v>
      </c>
      <c r="R1046" s="85">
        <v>1012165.05</v>
      </c>
      <c r="S1046" s="85">
        <v>1545.58</v>
      </c>
      <c r="T1046" s="85">
        <v>12.5</v>
      </c>
      <c r="U1046" s="85">
        <v>5</v>
      </c>
      <c r="V1046" s="85">
        <v>2.5</v>
      </c>
    </row>
    <row r="1047" spans="1:22" x14ac:dyDescent="0.25">
      <c r="A1047" s="30">
        <v>1043</v>
      </c>
      <c r="B1047" s="31">
        <v>41743</v>
      </c>
      <c r="C1047" s="32">
        <v>1</v>
      </c>
      <c r="D1047" s="32">
        <v>2</v>
      </c>
      <c r="E1047" s="32">
        <v>6</v>
      </c>
      <c r="F1047" s="32">
        <v>7</v>
      </c>
      <c r="G1047" s="32">
        <v>8</v>
      </c>
      <c r="H1047" s="32">
        <v>9</v>
      </c>
      <c r="I1047" s="32">
        <v>10</v>
      </c>
      <c r="J1047" s="32">
        <v>11</v>
      </c>
      <c r="K1047" s="32">
        <v>12</v>
      </c>
      <c r="L1047" s="32">
        <v>14</v>
      </c>
      <c r="M1047" s="32">
        <v>17</v>
      </c>
      <c r="N1047" s="32">
        <v>18</v>
      </c>
      <c r="O1047" s="32">
        <v>19</v>
      </c>
      <c r="P1047" s="32">
        <v>24</v>
      </c>
      <c r="Q1047" s="32">
        <v>25</v>
      </c>
      <c r="R1047" s="86">
        <v>1742177.9</v>
      </c>
      <c r="S1047" s="86">
        <v>1062.1199999999999</v>
      </c>
      <c r="T1047" s="86">
        <v>12.5</v>
      </c>
      <c r="U1047" s="86">
        <v>5</v>
      </c>
      <c r="V1047" s="86">
        <v>2.5</v>
      </c>
    </row>
    <row r="1048" spans="1:22" x14ac:dyDescent="0.25">
      <c r="A1048" s="34">
        <v>1044</v>
      </c>
      <c r="B1048" s="35">
        <v>41745</v>
      </c>
      <c r="C1048" s="36">
        <v>2</v>
      </c>
      <c r="D1048" s="36">
        <v>4</v>
      </c>
      <c r="E1048" s="36">
        <v>5</v>
      </c>
      <c r="F1048" s="36">
        <v>6</v>
      </c>
      <c r="G1048" s="36">
        <v>7</v>
      </c>
      <c r="H1048" s="36">
        <v>8</v>
      </c>
      <c r="I1048" s="36">
        <v>10</v>
      </c>
      <c r="J1048" s="36">
        <v>11</v>
      </c>
      <c r="K1048" s="36">
        <v>12</v>
      </c>
      <c r="L1048" s="36">
        <v>15</v>
      </c>
      <c r="M1048" s="36">
        <v>17</v>
      </c>
      <c r="N1048" s="36">
        <v>20</v>
      </c>
      <c r="O1048" s="36">
        <v>23</v>
      </c>
      <c r="P1048" s="36">
        <v>24</v>
      </c>
      <c r="Q1048" s="36">
        <v>25</v>
      </c>
      <c r="R1048" s="85">
        <v>325172.09000000003</v>
      </c>
      <c r="S1048" s="85">
        <v>1183.21</v>
      </c>
      <c r="T1048" s="85">
        <v>12.5</v>
      </c>
      <c r="U1048" s="85">
        <v>5</v>
      </c>
      <c r="V1048" s="85">
        <v>2.5</v>
      </c>
    </row>
    <row r="1049" spans="1:22" x14ac:dyDescent="0.25">
      <c r="A1049" s="30">
        <v>1045</v>
      </c>
      <c r="B1049" s="31">
        <v>41748</v>
      </c>
      <c r="C1049" s="32">
        <v>2</v>
      </c>
      <c r="D1049" s="32">
        <v>3</v>
      </c>
      <c r="E1049" s="32">
        <v>5</v>
      </c>
      <c r="F1049" s="32">
        <v>6</v>
      </c>
      <c r="G1049" s="32">
        <v>9</v>
      </c>
      <c r="H1049" s="32">
        <v>11</v>
      </c>
      <c r="I1049" s="32">
        <v>15</v>
      </c>
      <c r="J1049" s="32">
        <v>16</v>
      </c>
      <c r="K1049" s="32">
        <v>17</v>
      </c>
      <c r="L1049" s="32">
        <v>20</v>
      </c>
      <c r="M1049" s="32">
        <v>21</v>
      </c>
      <c r="N1049" s="32">
        <v>22</v>
      </c>
      <c r="O1049" s="32">
        <v>23</v>
      </c>
      <c r="P1049" s="32">
        <v>24</v>
      </c>
      <c r="Q1049" s="32">
        <v>25</v>
      </c>
      <c r="R1049" s="86">
        <v>316751.59000000003</v>
      </c>
      <c r="S1049" s="86">
        <v>1762.42</v>
      </c>
      <c r="T1049" s="86">
        <v>12.5</v>
      </c>
      <c r="U1049" s="86">
        <v>5</v>
      </c>
      <c r="V1049" s="86">
        <v>2.5</v>
      </c>
    </row>
    <row r="1050" spans="1:22" x14ac:dyDescent="0.25">
      <c r="A1050" s="34">
        <v>1046</v>
      </c>
      <c r="B1050" s="35">
        <v>41752</v>
      </c>
      <c r="C1050" s="36">
        <v>3</v>
      </c>
      <c r="D1050" s="36">
        <v>4</v>
      </c>
      <c r="E1050" s="36">
        <v>5</v>
      </c>
      <c r="F1050" s="36">
        <v>7</v>
      </c>
      <c r="G1050" s="36">
        <v>8</v>
      </c>
      <c r="H1050" s="36">
        <v>11</v>
      </c>
      <c r="I1050" s="36">
        <v>12</v>
      </c>
      <c r="J1050" s="36">
        <v>13</v>
      </c>
      <c r="K1050" s="36">
        <v>14</v>
      </c>
      <c r="L1050" s="36">
        <v>18</v>
      </c>
      <c r="M1050" s="36">
        <v>20</v>
      </c>
      <c r="N1050" s="36">
        <v>21</v>
      </c>
      <c r="O1050" s="36">
        <v>22</v>
      </c>
      <c r="P1050" s="36">
        <v>23</v>
      </c>
      <c r="Q1050" s="36">
        <v>25</v>
      </c>
      <c r="R1050" s="85">
        <v>743572.13</v>
      </c>
      <c r="S1050" s="85">
        <v>1396.77</v>
      </c>
      <c r="T1050" s="85">
        <v>12.5</v>
      </c>
      <c r="U1050" s="85">
        <v>5</v>
      </c>
      <c r="V1050" s="85">
        <v>2.5</v>
      </c>
    </row>
    <row r="1051" spans="1:22" x14ac:dyDescent="0.25">
      <c r="A1051" s="30">
        <v>1047</v>
      </c>
      <c r="B1051" s="31">
        <v>41754</v>
      </c>
      <c r="C1051" s="32">
        <v>4</v>
      </c>
      <c r="D1051" s="32">
        <v>7</v>
      </c>
      <c r="E1051" s="32">
        <v>8</v>
      </c>
      <c r="F1051" s="32">
        <v>9</v>
      </c>
      <c r="G1051" s="32">
        <v>10</v>
      </c>
      <c r="H1051" s="32">
        <v>11</v>
      </c>
      <c r="I1051" s="32">
        <v>12</v>
      </c>
      <c r="J1051" s="32">
        <v>15</v>
      </c>
      <c r="K1051" s="32">
        <v>16</v>
      </c>
      <c r="L1051" s="32">
        <v>17</v>
      </c>
      <c r="M1051" s="32">
        <v>20</v>
      </c>
      <c r="N1051" s="32">
        <v>21</v>
      </c>
      <c r="O1051" s="32">
        <v>22</v>
      </c>
      <c r="P1051" s="32">
        <v>24</v>
      </c>
      <c r="Q1051" s="32">
        <v>25</v>
      </c>
      <c r="R1051" s="86">
        <v>385566.7</v>
      </c>
      <c r="S1051" s="86">
        <v>1471.91</v>
      </c>
      <c r="T1051" s="86">
        <v>12.5</v>
      </c>
      <c r="U1051" s="86">
        <v>5</v>
      </c>
      <c r="V1051" s="86">
        <v>2.5</v>
      </c>
    </row>
    <row r="1052" spans="1:22" x14ac:dyDescent="0.25">
      <c r="A1052" s="34">
        <v>1048</v>
      </c>
      <c r="B1052" s="35">
        <v>41757</v>
      </c>
      <c r="C1052" s="36">
        <v>1</v>
      </c>
      <c r="D1052" s="36">
        <v>2</v>
      </c>
      <c r="E1052" s="36">
        <v>3</v>
      </c>
      <c r="F1052" s="36">
        <v>5</v>
      </c>
      <c r="G1052" s="36">
        <v>6</v>
      </c>
      <c r="H1052" s="36">
        <v>7</v>
      </c>
      <c r="I1052" s="36">
        <v>9</v>
      </c>
      <c r="J1052" s="36">
        <v>10</v>
      </c>
      <c r="K1052" s="36">
        <v>15</v>
      </c>
      <c r="L1052" s="36">
        <v>16</v>
      </c>
      <c r="M1052" s="36">
        <v>17</v>
      </c>
      <c r="N1052" s="36">
        <v>18</v>
      </c>
      <c r="O1052" s="36">
        <v>20</v>
      </c>
      <c r="P1052" s="36">
        <v>21</v>
      </c>
      <c r="Q1052" s="36">
        <v>25</v>
      </c>
      <c r="R1052" s="85">
        <v>562261.51</v>
      </c>
      <c r="S1052" s="85">
        <v>1167.6199999999999</v>
      </c>
      <c r="T1052" s="85">
        <v>12.5</v>
      </c>
      <c r="U1052" s="85">
        <v>5</v>
      </c>
      <c r="V1052" s="85">
        <v>2.5</v>
      </c>
    </row>
    <row r="1053" spans="1:22" x14ac:dyDescent="0.25">
      <c r="A1053" s="30">
        <v>1049</v>
      </c>
      <c r="B1053" s="31">
        <v>41759</v>
      </c>
      <c r="C1053" s="32">
        <v>2</v>
      </c>
      <c r="D1053" s="32">
        <v>4</v>
      </c>
      <c r="E1053" s="32">
        <v>5</v>
      </c>
      <c r="F1053" s="32">
        <v>9</v>
      </c>
      <c r="G1053" s="32">
        <v>12</v>
      </c>
      <c r="H1053" s="32">
        <v>14</v>
      </c>
      <c r="I1053" s="32">
        <v>16</v>
      </c>
      <c r="J1053" s="32">
        <v>17</v>
      </c>
      <c r="K1053" s="32">
        <v>18</v>
      </c>
      <c r="L1053" s="32">
        <v>19</v>
      </c>
      <c r="M1053" s="32">
        <v>20</v>
      </c>
      <c r="N1053" s="32">
        <v>21</v>
      </c>
      <c r="O1053" s="32">
        <v>22</v>
      </c>
      <c r="P1053" s="32">
        <v>23</v>
      </c>
      <c r="Q1053" s="32">
        <v>25</v>
      </c>
      <c r="R1053" s="86">
        <v>844574.18</v>
      </c>
      <c r="S1053" s="86">
        <v>1484.96</v>
      </c>
      <c r="T1053" s="86">
        <v>12.5</v>
      </c>
      <c r="U1053" s="86">
        <v>5</v>
      </c>
      <c r="V1053" s="86">
        <v>2.5</v>
      </c>
    </row>
    <row r="1054" spans="1:22" x14ac:dyDescent="0.25">
      <c r="A1054" s="34">
        <v>1050</v>
      </c>
      <c r="B1054" s="35">
        <v>41761</v>
      </c>
      <c r="C1054" s="36">
        <v>1</v>
      </c>
      <c r="D1054" s="36">
        <v>4</v>
      </c>
      <c r="E1054" s="36">
        <v>6</v>
      </c>
      <c r="F1054" s="36">
        <v>7</v>
      </c>
      <c r="G1054" s="36">
        <v>10</v>
      </c>
      <c r="H1054" s="36">
        <v>12</v>
      </c>
      <c r="I1054" s="36">
        <v>13</v>
      </c>
      <c r="J1054" s="36">
        <v>15</v>
      </c>
      <c r="K1054" s="36">
        <v>16</v>
      </c>
      <c r="L1054" s="36">
        <v>17</v>
      </c>
      <c r="M1054" s="36">
        <v>19</v>
      </c>
      <c r="N1054" s="36">
        <v>21</v>
      </c>
      <c r="O1054" s="36">
        <v>22</v>
      </c>
      <c r="P1054" s="36">
        <v>24</v>
      </c>
      <c r="Q1054" s="36">
        <v>25</v>
      </c>
      <c r="R1054" s="85">
        <v>462651.25</v>
      </c>
      <c r="S1054" s="85">
        <v>984.01</v>
      </c>
      <c r="T1054" s="85">
        <v>12.5</v>
      </c>
      <c r="U1054" s="85">
        <v>5</v>
      </c>
      <c r="V1054" s="85">
        <v>2.5</v>
      </c>
    </row>
    <row r="1055" spans="1:22" x14ac:dyDescent="0.25">
      <c r="A1055" s="30">
        <v>1051</v>
      </c>
      <c r="B1055" s="31">
        <v>41764</v>
      </c>
      <c r="C1055" s="32">
        <v>2</v>
      </c>
      <c r="D1055" s="32">
        <v>3</v>
      </c>
      <c r="E1055" s="32">
        <v>4</v>
      </c>
      <c r="F1055" s="32">
        <v>7</v>
      </c>
      <c r="G1055" s="32">
        <v>8</v>
      </c>
      <c r="H1055" s="32">
        <v>10</v>
      </c>
      <c r="I1055" s="32">
        <v>11</v>
      </c>
      <c r="J1055" s="32">
        <v>13</v>
      </c>
      <c r="K1055" s="32">
        <v>14</v>
      </c>
      <c r="L1055" s="32">
        <v>16</v>
      </c>
      <c r="M1055" s="32">
        <v>18</v>
      </c>
      <c r="N1055" s="32">
        <v>20</v>
      </c>
      <c r="O1055" s="32">
        <v>21</v>
      </c>
      <c r="P1055" s="32">
        <v>23</v>
      </c>
      <c r="Q1055" s="32">
        <v>25</v>
      </c>
      <c r="R1055" s="86">
        <v>26807.51</v>
      </c>
      <c r="S1055" s="86">
        <v>253.81</v>
      </c>
      <c r="T1055" s="86">
        <v>12.5</v>
      </c>
      <c r="U1055" s="86">
        <v>5</v>
      </c>
      <c r="V1055" s="86">
        <v>2.5</v>
      </c>
    </row>
    <row r="1056" spans="1:22" x14ac:dyDescent="0.25">
      <c r="A1056" s="34">
        <v>1052</v>
      </c>
      <c r="B1056" s="35">
        <v>41766</v>
      </c>
      <c r="C1056" s="36">
        <v>1</v>
      </c>
      <c r="D1056" s="36">
        <v>3</v>
      </c>
      <c r="E1056" s="36">
        <v>4</v>
      </c>
      <c r="F1056" s="36">
        <v>5</v>
      </c>
      <c r="G1056" s="36">
        <v>6</v>
      </c>
      <c r="H1056" s="36">
        <v>8</v>
      </c>
      <c r="I1056" s="36">
        <v>10</v>
      </c>
      <c r="J1056" s="36">
        <v>11</v>
      </c>
      <c r="K1056" s="36">
        <v>16</v>
      </c>
      <c r="L1056" s="36">
        <v>17</v>
      </c>
      <c r="M1056" s="36">
        <v>18</v>
      </c>
      <c r="N1056" s="36">
        <v>20</v>
      </c>
      <c r="O1056" s="36">
        <v>21</v>
      </c>
      <c r="P1056" s="36">
        <v>23</v>
      </c>
      <c r="Q1056" s="36">
        <v>24</v>
      </c>
      <c r="R1056" s="85">
        <v>1558188.66</v>
      </c>
      <c r="S1056" s="85">
        <v>1400.65</v>
      </c>
      <c r="T1056" s="85">
        <v>12.5</v>
      </c>
      <c r="U1056" s="85">
        <v>5</v>
      </c>
      <c r="V1056" s="85">
        <v>2.5</v>
      </c>
    </row>
    <row r="1057" spans="1:22" x14ac:dyDescent="0.25">
      <c r="A1057" s="30">
        <v>1053</v>
      </c>
      <c r="B1057" s="31">
        <v>41768</v>
      </c>
      <c r="C1057" s="32">
        <v>1</v>
      </c>
      <c r="D1057" s="32">
        <v>2</v>
      </c>
      <c r="E1057" s="32">
        <v>3</v>
      </c>
      <c r="F1057" s="32">
        <v>4</v>
      </c>
      <c r="G1057" s="32">
        <v>6</v>
      </c>
      <c r="H1057" s="32">
        <v>11</v>
      </c>
      <c r="I1057" s="32">
        <v>12</v>
      </c>
      <c r="J1057" s="32">
        <v>13</v>
      </c>
      <c r="K1057" s="32">
        <v>14</v>
      </c>
      <c r="L1057" s="32">
        <v>15</v>
      </c>
      <c r="M1057" s="32">
        <v>17</v>
      </c>
      <c r="N1057" s="32">
        <v>18</v>
      </c>
      <c r="O1057" s="32">
        <v>22</v>
      </c>
      <c r="P1057" s="32">
        <v>23</v>
      </c>
      <c r="Q1057" s="32">
        <v>24</v>
      </c>
      <c r="R1057" s="86">
        <v>885469.81</v>
      </c>
      <c r="S1057" s="86">
        <v>1773.2</v>
      </c>
      <c r="T1057" s="86">
        <v>12.5</v>
      </c>
      <c r="U1057" s="86">
        <v>5</v>
      </c>
      <c r="V1057" s="86">
        <v>2.5</v>
      </c>
    </row>
    <row r="1058" spans="1:22" x14ac:dyDescent="0.25">
      <c r="A1058" s="34">
        <v>1054</v>
      </c>
      <c r="B1058" s="35">
        <v>41771</v>
      </c>
      <c r="C1058" s="36">
        <v>2</v>
      </c>
      <c r="D1058" s="36">
        <v>3</v>
      </c>
      <c r="E1058" s="36">
        <v>4</v>
      </c>
      <c r="F1058" s="36">
        <v>5</v>
      </c>
      <c r="G1058" s="36">
        <v>6</v>
      </c>
      <c r="H1058" s="36">
        <v>9</v>
      </c>
      <c r="I1058" s="36">
        <v>12</v>
      </c>
      <c r="J1058" s="36">
        <v>13</v>
      </c>
      <c r="K1058" s="36">
        <v>15</v>
      </c>
      <c r="L1058" s="36">
        <v>16</v>
      </c>
      <c r="M1058" s="36">
        <v>17</v>
      </c>
      <c r="N1058" s="36">
        <v>18</v>
      </c>
      <c r="O1058" s="36">
        <v>20</v>
      </c>
      <c r="P1058" s="36">
        <v>24</v>
      </c>
      <c r="Q1058" s="36">
        <v>25</v>
      </c>
      <c r="R1058" s="85">
        <v>0</v>
      </c>
      <c r="S1058" s="85">
        <v>1366.15</v>
      </c>
      <c r="T1058" s="85">
        <v>15</v>
      </c>
      <c r="U1058" s="85">
        <v>6</v>
      </c>
      <c r="V1058" s="85">
        <v>3</v>
      </c>
    </row>
    <row r="1059" spans="1:22" x14ac:dyDescent="0.25">
      <c r="A1059" s="30">
        <v>1055</v>
      </c>
      <c r="B1059" s="31">
        <v>41773</v>
      </c>
      <c r="C1059" s="32">
        <v>1</v>
      </c>
      <c r="D1059" s="32">
        <v>2</v>
      </c>
      <c r="E1059" s="32">
        <v>3</v>
      </c>
      <c r="F1059" s="32">
        <v>7</v>
      </c>
      <c r="G1059" s="32">
        <v>8</v>
      </c>
      <c r="H1059" s="32">
        <v>9</v>
      </c>
      <c r="I1059" s="32">
        <v>10</v>
      </c>
      <c r="J1059" s="32">
        <v>12</v>
      </c>
      <c r="K1059" s="32">
        <v>13</v>
      </c>
      <c r="L1059" s="32">
        <v>14</v>
      </c>
      <c r="M1059" s="32">
        <v>18</v>
      </c>
      <c r="N1059" s="32">
        <v>22</v>
      </c>
      <c r="O1059" s="32">
        <v>23</v>
      </c>
      <c r="P1059" s="32">
        <v>24</v>
      </c>
      <c r="Q1059" s="32">
        <v>25</v>
      </c>
      <c r="R1059" s="86">
        <v>543366.74</v>
      </c>
      <c r="S1059" s="86">
        <v>462.82</v>
      </c>
      <c r="T1059" s="86">
        <v>15</v>
      </c>
      <c r="U1059" s="86">
        <v>6</v>
      </c>
      <c r="V1059" s="86">
        <v>3</v>
      </c>
    </row>
    <row r="1060" spans="1:22" x14ac:dyDescent="0.25">
      <c r="A1060" s="34">
        <v>1056</v>
      </c>
      <c r="B1060" s="35">
        <v>41775</v>
      </c>
      <c r="C1060" s="36">
        <v>2</v>
      </c>
      <c r="D1060" s="36">
        <v>4</v>
      </c>
      <c r="E1060" s="36">
        <v>5</v>
      </c>
      <c r="F1060" s="36">
        <v>6</v>
      </c>
      <c r="G1060" s="36">
        <v>8</v>
      </c>
      <c r="H1060" s="36">
        <v>9</v>
      </c>
      <c r="I1060" s="36">
        <v>10</v>
      </c>
      <c r="J1060" s="36">
        <v>11</v>
      </c>
      <c r="K1060" s="36">
        <v>14</v>
      </c>
      <c r="L1060" s="36">
        <v>15</v>
      </c>
      <c r="M1060" s="36">
        <v>18</v>
      </c>
      <c r="N1060" s="36">
        <v>19</v>
      </c>
      <c r="O1060" s="36">
        <v>21</v>
      </c>
      <c r="P1060" s="36">
        <v>22</v>
      </c>
      <c r="Q1060" s="36">
        <v>23</v>
      </c>
      <c r="R1060" s="85">
        <v>1975299.62</v>
      </c>
      <c r="S1060" s="85">
        <v>1510.02</v>
      </c>
      <c r="T1060" s="85">
        <v>15</v>
      </c>
      <c r="U1060" s="85">
        <v>6</v>
      </c>
      <c r="V1060" s="85">
        <v>3</v>
      </c>
    </row>
    <row r="1061" spans="1:22" x14ac:dyDescent="0.25">
      <c r="A1061" s="30">
        <v>1057</v>
      </c>
      <c r="B1061" s="31">
        <v>41778</v>
      </c>
      <c r="C1061" s="32">
        <v>1</v>
      </c>
      <c r="D1061" s="32">
        <v>4</v>
      </c>
      <c r="E1061" s="32">
        <v>6</v>
      </c>
      <c r="F1061" s="32">
        <v>7</v>
      </c>
      <c r="G1061" s="32">
        <v>8</v>
      </c>
      <c r="H1061" s="32">
        <v>9</v>
      </c>
      <c r="I1061" s="32">
        <v>11</v>
      </c>
      <c r="J1061" s="32">
        <v>13</v>
      </c>
      <c r="K1061" s="32">
        <v>14</v>
      </c>
      <c r="L1061" s="32">
        <v>16</v>
      </c>
      <c r="M1061" s="32">
        <v>19</v>
      </c>
      <c r="N1061" s="32">
        <v>20</v>
      </c>
      <c r="O1061" s="32">
        <v>21</v>
      </c>
      <c r="P1061" s="32">
        <v>23</v>
      </c>
      <c r="Q1061" s="32">
        <v>25</v>
      </c>
      <c r="R1061" s="86">
        <v>915327.26</v>
      </c>
      <c r="S1061" s="86">
        <v>1338.9</v>
      </c>
      <c r="T1061" s="86">
        <v>15</v>
      </c>
      <c r="U1061" s="86">
        <v>6</v>
      </c>
      <c r="V1061" s="86">
        <v>3</v>
      </c>
    </row>
    <row r="1062" spans="1:22" x14ac:dyDescent="0.25">
      <c r="A1062" s="34">
        <v>1058</v>
      </c>
      <c r="B1062" s="35">
        <v>41780</v>
      </c>
      <c r="C1062" s="36">
        <v>4</v>
      </c>
      <c r="D1062" s="36">
        <v>5</v>
      </c>
      <c r="E1062" s="36">
        <v>6</v>
      </c>
      <c r="F1062" s="36">
        <v>7</v>
      </c>
      <c r="G1062" s="36">
        <v>9</v>
      </c>
      <c r="H1062" s="36">
        <v>12</v>
      </c>
      <c r="I1062" s="36">
        <v>13</v>
      </c>
      <c r="J1062" s="36">
        <v>16</v>
      </c>
      <c r="K1062" s="36">
        <v>17</v>
      </c>
      <c r="L1062" s="36">
        <v>18</v>
      </c>
      <c r="M1062" s="36">
        <v>20</v>
      </c>
      <c r="N1062" s="36">
        <v>21</v>
      </c>
      <c r="O1062" s="36">
        <v>22</v>
      </c>
      <c r="P1062" s="36">
        <v>24</v>
      </c>
      <c r="Q1062" s="36">
        <v>25</v>
      </c>
      <c r="R1062" s="85">
        <v>0</v>
      </c>
      <c r="S1062" s="85">
        <v>1777.35</v>
      </c>
      <c r="T1062" s="85">
        <v>15</v>
      </c>
      <c r="U1062" s="85">
        <v>6</v>
      </c>
      <c r="V1062" s="85">
        <v>3</v>
      </c>
    </row>
    <row r="1063" spans="1:22" x14ac:dyDescent="0.25">
      <c r="A1063" s="30">
        <v>1059</v>
      </c>
      <c r="B1063" s="31">
        <v>41782</v>
      </c>
      <c r="C1063" s="32">
        <v>1</v>
      </c>
      <c r="D1063" s="32">
        <v>2</v>
      </c>
      <c r="E1063" s="32">
        <v>3</v>
      </c>
      <c r="F1063" s="32">
        <v>5</v>
      </c>
      <c r="G1063" s="32">
        <v>7</v>
      </c>
      <c r="H1063" s="32">
        <v>8</v>
      </c>
      <c r="I1063" s="32">
        <v>11</v>
      </c>
      <c r="J1063" s="32">
        <v>14</v>
      </c>
      <c r="K1063" s="32">
        <v>15</v>
      </c>
      <c r="L1063" s="32">
        <v>16</v>
      </c>
      <c r="M1063" s="32">
        <v>19</v>
      </c>
      <c r="N1063" s="32">
        <v>20</v>
      </c>
      <c r="O1063" s="32">
        <v>21</v>
      </c>
      <c r="P1063" s="32">
        <v>22</v>
      </c>
      <c r="Q1063" s="32">
        <v>24</v>
      </c>
      <c r="R1063" s="86">
        <v>700543.51</v>
      </c>
      <c r="S1063" s="86">
        <v>1315.1</v>
      </c>
      <c r="T1063" s="86">
        <v>15</v>
      </c>
      <c r="U1063" s="86">
        <v>6</v>
      </c>
      <c r="V1063" s="86">
        <v>3</v>
      </c>
    </row>
    <row r="1064" spans="1:22" x14ac:dyDescent="0.25">
      <c r="A1064" s="34">
        <v>1060</v>
      </c>
      <c r="B1064" s="35">
        <v>41785</v>
      </c>
      <c r="C1064" s="36">
        <v>1</v>
      </c>
      <c r="D1064" s="36">
        <v>2</v>
      </c>
      <c r="E1064" s="36">
        <v>4</v>
      </c>
      <c r="F1064" s="36">
        <v>5</v>
      </c>
      <c r="G1064" s="36">
        <v>7</v>
      </c>
      <c r="H1064" s="36">
        <v>8</v>
      </c>
      <c r="I1064" s="36">
        <v>13</v>
      </c>
      <c r="J1064" s="36">
        <v>14</v>
      </c>
      <c r="K1064" s="36">
        <v>15</v>
      </c>
      <c r="L1064" s="36">
        <v>16</v>
      </c>
      <c r="M1064" s="36">
        <v>17</v>
      </c>
      <c r="N1064" s="36">
        <v>20</v>
      </c>
      <c r="O1064" s="36">
        <v>21</v>
      </c>
      <c r="P1064" s="36">
        <v>22</v>
      </c>
      <c r="Q1064" s="36">
        <v>23</v>
      </c>
      <c r="R1064" s="85">
        <v>249774.14</v>
      </c>
      <c r="S1064" s="85">
        <v>1685.84</v>
      </c>
      <c r="T1064" s="85">
        <v>15</v>
      </c>
      <c r="U1064" s="85">
        <v>6</v>
      </c>
      <c r="V1064" s="85">
        <v>3</v>
      </c>
    </row>
    <row r="1065" spans="1:22" x14ac:dyDescent="0.25">
      <c r="A1065" s="30">
        <v>1061</v>
      </c>
      <c r="B1065" s="31">
        <v>41787</v>
      </c>
      <c r="C1065" s="32">
        <v>2</v>
      </c>
      <c r="D1065" s="32">
        <v>3</v>
      </c>
      <c r="E1065" s="32">
        <v>5</v>
      </c>
      <c r="F1065" s="32">
        <v>7</v>
      </c>
      <c r="G1065" s="32">
        <v>8</v>
      </c>
      <c r="H1065" s="32">
        <v>9</v>
      </c>
      <c r="I1065" s="32">
        <v>12</v>
      </c>
      <c r="J1065" s="32">
        <v>14</v>
      </c>
      <c r="K1065" s="32">
        <v>15</v>
      </c>
      <c r="L1065" s="32">
        <v>16</v>
      </c>
      <c r="M1065" s="32">
        <v>19</v>
      </c>
      <c r="N1065" s="32">
        <v>21</v>
      </c>
      <c r="O1065" s="32">
        <v>22</v>
      </c>
      <c r="P1065" s="32">
        <v>23</v>
      </c>
      <c r="Q1065" s="32">
        <v>24</v>
      </c>
      <c r="R1065" s="86">
        <v>0</v>
      </c>
      <c r="S1065" s="86">
        <v>934.87</v>
      </c>
      <c r="T1065" s="86">
        <v>15</v>
      </c>
      <c r="U1065" s="86">
        <v>6</v>
      </c>
      <c r="V1065" s="86">
        <v>3</v>
      </c>
    </row>
    <row r="1066" spans="1:22" x14ac:dyDescent="0.25">
      <c r="A1066" s="34">
        <v>1062</v>
      </c>
      <c r="B1066" s="35">
        <v>41789</v>
      </c>
      <c r="C1066" s="36">
        <v>3</v>
      </c>
      <c r="D1066" s="36">
        <v>4</v>
      </c>
      <c r="E1066" s="36">
        <v>5</v>
      </c>
      <c r="F1066" s="36">
        <v>7</v>
      </c>
      <c r="G1066" s="36">
        <v>8</v>
      </c>
      <c r="H1066" s="36">
        <v>9</v>
      </c>
      <c r="I1066" s="36">
        <v>11</v>
      </c>
      <c r="J1066" s="36">
        <v>13</v>
      </c>
      <c r="K1066" s="36">
        <v>15</v>
      </c>
      <c r="L1066" s="36">
        <v>16</v>
      </c>
      <c r="M1066" s="36">
        <v>17</v>
      </c>
      <c r="N1066" s="36">
        <v>19</v>
      </c>
      <c r="O1066" s="36">
        <v>20</v>
      </c>
      <c r="P1066" s="36">
        <v>23</v>
      </c>
      <c r="Q1066" s="36">
        <v>25</v>
      </c>
      <c r="R1066" s="85">
        <v>566496.32999999996</v>
      </c>
      <c r="S1066" s="85">
        <v>781.87</v>
      </c>
      <c r="T1066" s="85">
        <v>15</v>
      </c>
      <c r="U1066" s="85">
        <v>6</v>
      </c>
      <c r="V1066" s="85">
        <v>3</v>
      </c>
    </row>
    <row r="1067" spans="1:22" x14ac:dyDescent="0.25">
      <c r="A1067" s="30">
        <v>1063</v>
      </c>
      <c r="B1067" s="31">
        <v>41792</v>
      </c>
      <c r="C1067" s="32">
        <v>2</v>
      </c>
      <c r="D1067" s="32">
        <v>5</v>
      </c>
      <c r="E1067" s="32">
        <v>6</v>
      </c>
      <c r="F1067" s="32">
        <v>7</v>
      </c>
      <c r="G1067" s="32">
        <v>10</v>
      </c>
      <c r="H1067" s="32">
        <v>12</v>
      </c>
      <c r="I1067" s="32">
        <v>13</v>
      </c>
      <c r="J1067" s="32">
        <v>14</v>
      </c>
      <c r="K1067" s="32">
        <v>15</v>
      </c>
      <c r="L1067" s="32">
        <v>16</v>
      </c>
      <c r="M1067" s="32">
        <v>20</v>
      </c>
      <c r="N1067" s="32">
        <v>21</v>
      </c>
      <c r="O1067" s="32">
        <v>22</v>
      </c>
      <c r="P1067" s="32">
        <v>24</v>
      </c>
      <c r="Q1067" s="32">
        <v>25</v>
      </c>
      <c r="R1067" s="86">
        <v>960674.9</v>
      </c>
      <c r="S1067" s="86">
        <v>1692.48</v>
      </c>
      <c r="T1067" s="86">
        <v>15</v>
      </c>
      <c r="U1067" s="86">
        <v>6</v>
      </c>
      <c r="V1067" s="86">
        <v>3</v>
      </c>
    </row>
    <row r="1068" spans="1:22" x14ac:dyDescent="0.25">
      <c r="A1068" s="34">
        <v>1064</v>
      </c>
      <c r="B1068" s="35">
        <v>41794</v>
      </c>
      <c r="C1068" s="36">
        <v>2</v>
      </c>
      <c r="D1068" s="36">
        <v>3</v>
      </c>
      <c r="E1068" s="36">
        <v>7</v>
      </c>
      <c r="F1068" s="36">
        <v>8</v>
      </c>
      <c r="G1068" s="36">
        <v>9</v>
      </c>
      <c r="H1068" s="36">
        <v>10</v>
      </c>
      <c r="I1068" s="36">
        <v>11</v>
      </c>
      <c r="J1068" s="36">
        <v>14</v>
      </c>
      <c r="K1068" s="36">
        <v>15</v>
      </c>
      <c r="L1068" s="36">
        <v>16</v>
      </c>
      <c r="M1068" s="36">
        <v>18</v>
      </c>
      <c r="N1068" s="36">
        <v>19</v>
      </c>
      <c r="O1068" s="36">
        <v>21</v>
      </c>
      <c r="P1068" s="36">
        <v>24</v>
      </c>
      <c r="Q1068" s="36">
        <v>25</v>
      </c>
      <c r="R1068" s="85">
        <v>642774.01</v>
      </c>
      <c r="S1068" s="85">
        <v>1399.36</v>
      </c>
      <c r="T1068" s="85">
        <v>15</v>
      </c>
      <c r="U1068" s="85">
        <v>6</v>
      </c>
      <c r="V1068" s="85">
        <v>3</v>
      </c>
    </row>
    <row r="1069" spans="1:22" x14ac:dyDescent="0.25">
      <c r="A1069" s="30">
        <v>1065</v>
      </c>
      <c r="B1069" s="31">
        <v>41796</v>
      </c>
      <c r="C1069" s="32">
        <v>2</v>
      </c>
      <c r="D1069" s="32">
        <v>3</v>
      </c>
      <c r="E1069" s="32">
        <v>4</v>
      </c>
      <c r="F1069" s="32">
        <v>5</v>
      </c>
      <c r="G1069" s="32">
        <v>6</v>
      </c>
      <c r="H1069" s="32">
        <v>12</v>
      </c>
      <c r="I1069" s="32">
        <v>14</v>
      </c>
      <c r="J1069" s="32">
        <v>15</v>
      </c>
      <c r="K1069" s="32">
        <v>17</v>
      </c>
      <c r="L1069" s="32">
        <v>19</v>
      </c>
      <c r="M1069" s="32">
        <v>20</v>
      </c>
      <c r="N1069" s="32">
        <v>21</v>
      </c>
      <c r="O1069" s="32">
        <v>22</v>
      </c>
      <c r="P1069" s="32">
        <v>24</v>
      </c>
      <c r="Q1069" s="32">
        <v>25</v>
      </c>
      <c r="R1069" s="86">
        <v>307523.49</v>
      </c>
      <c r="S1069" s="86">
        <v>1029.25</v>
      </c>
      <c r="T1069" s="86">
        <v>15</v>
      </c>
      <c r="U1069" s="86">
        <v>6</v>
      </c>
      <c r="V1069" s="86">
        <v>3</v>
      </c>
    </row>
    <row r="1070" spans="1:22" x14ac:dyDescent="0.25">
      <c r="A1070" s="34">
        <v>1066</v>
      </c>
      <c r="B1070" s="35">
        <v>41799</v>
      </c>
      <c r="C1070" s="36">
        <v>2</v>
      </c>
      <c r="D1070" s="36">
        <v>4</v>
      </c>
      <c r="E1070" s="36">
        <v>5</v>
      </c>
      <c r="F1070" s="36">
        <v>6</v>
      </c>
      <c r="G1070" s="36">
        <v>10</v>
      </c>
      <c r="H1070" s="36">
        <v>11</v>
      </c>
      <c r="I1070" s="36">
        <v>14</v>
      </c>
      <c r="J1070" s="36">
        <v>16</v>
      </c>
      <c r="K1070" s="36">
        <v>17</v>
      </c>
      <c r="L1070" s="36">
        <v>18</v>
      </c>
      <c r="M1070" s="36">
        <v>19</v>
      </c>
      <c r="N1070" s="36">
        <v>21</v>
      </c>
      <c r="O1070" s="36">
        <v>22</v>
      </c>
      <c r="P1070" s="36">
        <v>23</v>
      </c>
      <c r="Q1070" s="36">
        <v>24</v>
      </c>
      <c r="R1070" s="85">
        <v>2013464.58</v>
      </c>
      <c r="S1070" s="85">
        <v>1966.75</v>
      </c>
      <c r="T1070" s="85">
        <v>15</v>
      </c>
      <c r="U1070" s="85">
        <v>6</v>
      </c>
      <c r="V1070" s="85">
        <v>3</v>
      </c>
    </row>
    <row r="1071" spans="1:22" x14ac:dyDescent="0.25">
      <c r="A1071" s="30">
        <v>1067</v>
      </c>
      <c r="B1071" s="31">
        <v>41801</v>
      </c>
      <c r="C1071" s="32">
        <v>1</v>
      </c>
      <c r="D1071" s="32">
        <v>2</v>
      </c>
      <c r="E1071" s="32">
        <v>3</v>
      </c>
      <c r="F1071" s="32">
        <v>4</v>
      </c>
      <c r="G1071" s="32">
        <v>5</v>
      </c>
      <c r="H1071" s="32">
        <v>7</v>
      </c>
      <c r="I1071" s="32">
        <v>10</v>
      </c>
      <c r="J1071" s="32">
        <v>11</v>
      </c>
      <c r="K1071" s="32">
        <v>13</v>
      </c>
      <c r="L1071" s="32">
        <v>14</v>
      </c>
      <c r="M1071" s="32">
        <v>15</v>
      </c>
      <c r="N1071" s="32">
        <v>17</v>
      </c>
      <c r="O1071" s="32">
        <v>21</v>
      </c>
      <c r="P1071" s="32">
        <v>22</v>
      </c>
      <c r="Q1071" s="32">
        <v>25</v>
      </c>
      <c r="R1071" s="86">
        <v>545041.79</v>
      </c>
      <c r="S1071" s="86">
        <v>1264.1099999999999</v>
      </c>
      <c r="T1071" s="86">
        <v>15</v>
      </c>
      <c r="U1071" s="86">
        <v>6</v>
      </c>
      <c r="V1071" s="86">
        <v>3</v>
      </c>
    </row>
    <row r="1072" spans="1:22" x14ac:dyDescent="0.25">
      <c r="A1072" s="34">
        <v>1068</v>
      </c>
      <c r="B1072" s="35">
        <v>41803</v>
      </c>
      <c r="C1072" s="36">
        <v>2</v>
      </c>
      <c r="D1072" s="36">
        <v>6</v>
      </c>
      <c r="E1072" s="36">
        <v>7</v>
      </c>
      <c r="F1072" s="36">
        <v>10</v>
      </c>
      <c r="G1072" s="36">
        <v>11</v>
      </c>
      <c r="H1072" s="36">
        <v>13</v>
      </c>
      <c r="I1072" s="36">
        <v>14</v>
      </c>
      <c r="J1072" s="36">
        <v>15</v>
      </c>
      <c r="K1072" s="36">
        <v>16</v>
      </c>
      <c r="L1072" s="36">
        <v>17</v>
      </c>
      <c r="M1072" s="36">
        <v>18</v>
      </c>
      <c r="N1072" s="36">
        <v>20</v>
      </c>
      <c r="O1072" s="36">
        <v>21</v>
      </c>
      <c r="P1072" s="36">
        <v>22</v>
      </c>
      <c r="Q1072" s="36">
        <v>24</v>
      </c>
      <c r="R1072" s="85">
        <v>1617102.55</v>
      </c>
      <c r="S1072" s="85">
        <v>1259.67</v>
      </c>
      <c r="T1072" s="85">
        <v>15</v>
      </c>
      <c r="U1072" s="85">
        <v>6</v>
      </c>
      <c r="V1072" s="85">
        <v>3</v>
      </c>
    </row>
    <row r="1073" spans="1:22" x14ac:dyDescent="0.25">
      <c r="A1073" s="30">
        <v>1069</v>
      </c>
      <c r="B1073" s="31">
        <v>41806</v>
      </c>
      <c r="C1073" s="32">
        <v>1</v>
      </c>
      <c r="D1073" s="32">
        <v>3</v>
      </c>
      <c r="E1073" s="32">
        <v>4</v>
      </c>
      <c r="F1073" s="32">
        <v>8</v>
      </c>
      <c r="G1073" s="32">
        <v>10</v>
      </c>
      <c r="H1073" s="32">
        <v>11</v>
      </c>
      <c r="I1073" s="32">
        <v>12</v>
      </c>
      <c r="J1073" s="32">
        <v>13</v>
      </c>
      <c r="K1073" s="32">
        <v>15</v>
      </c>
      <c r="L1073" s="32">
        <v>16</v>
      </c>
      <c r="M1073" s="32">
        <v>17</v>
      </c>
      <c r="N1073" s="32">
        <v>22</v>
      </c>
      <c r="O1073" s="32">
        <v>23</v>
      </c>
      <c r="P1073" s="32">
        <v>24</v>
      </c>
      <c r="Q1073" s="32">
        <v>25</v>
      </c>
      <c r="R1073" s="86">
        <v>437233.75</v>
      </c>
      <c r="S1073" s="86">
        <v>1663.98</v>
      </c>
      <c r="T1073" s="86">
        <v>15</v>
      </c>
      <c r="U1073" s="86">
        <v>6</v>
      </c>
      <c r="V1073" s="86">
        <v>3</v>
      </c>
    </row>
    <row r="1074" spans="1:22" x14ac:dyDescent="0.25">
      <c r="A1074" s="34">
        <v>1070</v>
      </c>
      <c r="B1074" s="35">
        <v>41808</v>
      </c>
      <c r="C1074" s="36">
        <v>4</v>
      </c>
      <c r="D1074" s="36">
        <v>9</v>
      </c>
      <c r="E1074" s="36">
        <v>10</v>
      </c>
      <c r="F1074" s="36">
        <v>11</v>
      </c>
      <c r="G1074" s="36">
        <v>12</v>
      </c>
      <c r="H1074" s="36">
        <v>13</v>
      </c>
      <c r="I1074" s="36">
        <v>16</v>
      </c>
      <c r="J1074" s="36">
        <v>18</v>
      </c>
      <c r="K1074" s="36">
        <v>19</v>
      </c>
      <c r="L1074" s="36">
        <v>20</v>
      </c>
      <c r="M1074" s="36">
        <v>21</v>
      </c>
      <c r="N1074" s="36">
        <v>22</v>
      </c>
      <c r="O1074" s="36">
        <v>23</v>
      </c>
      <c r="P1074" s="36">
        <v>24</v>
      </c>
      <c r="Q1074" s="36">
        <v>25</v>
      </c>
      <c r="R1074" s="85">
        <v>1563785.03</v>
      </c>
      <c r="S1074" s="85">
        <v>1541.2</v>
      </c>
      <c r="T1074" s="85">
        <v>15</v>
      </c>
      <c r="U1074" s="85">
        <v>6</v>
      </c>
      <c r="V1074" s="85">
        <v>3</v>
      </c>
    </row>
    <row r="1075" spans="1:22" x14ac:dyDescent="0.25">
      <c r="A1075" s="30">
        <v>1071</v>
      </c>
      <c r="B1075" s="31">
        <v>41810</v>
      </c>
      <c r="C1075" s="32">
        <v>2</v>
      </c>
      <c r="D1075" s="32">
        <v>3</v>
      </c>
      <c r="E1075" s="32">
        <v>4</v>
      </c>
      <c r="F1075" s="32">
        <v>5</v>
      </c>
      <c r="G1075" s="32">
        <v>6</v>
      </c>
      <c r="H1075" s="32">
        <v>10</v>
      </c>
      <c r="I1075" s="32">
        <v>11</v>
      </c>
      <c r="J1075" s="32">
        <v>12</v>
      </c>
      <c r="K1075" s="32">
        <v>13</v>
      </c>
      <c r="L1075" s="32">
        <v>14</v>
      </c>
      <c r="M1075" s="32">
        <v>16</v>
      </c>
      <c r="N1075" s="32">
        <v>17</v>
      </c>
      <c r="O1075" s="32">
        <v>21</v>
      </c>
      <c r="P1075" s="32">
        <v>22</v>
      </c>
      <c r="Q1075" s="32">
        <v>24</v>
      </c>
      <c r="R1075" s="86">
        <v>709026.2</v>
      </c>
      <c r="S1075" s="86">
        <v>1675.59</v>
      </c>
      <c r="T1075" s="86">
        <v>15</v>
      </c>
      <c r="U1075" s="86">
        <v>6</v>
      </c>
      <c r="V1075" s="86">
        <v>3</v>
      </c>
    </row>
    <row r="1076" spans="1:22" x14ac:dyDescent="0.25">
      <c r="A1076" s="34">
        <v>1072</v>
      </c>
      <c r="B1076" s="35">
        <v>41813</v>
      </c>
      <c r="C1076" s="36">
        <v>1</v>
      </c>
      <c r="D1076" s="36">
        <v>2</v>
      </c>
      <c r="E1076" s="36">
        <v>3</v>
      </c>
      <c r="F1076" s="36">
        <v>4</v>
      </c>
      <c r="G1076" s="36">
        <v>5</v>
      </c>
      <c r="H1076" s="36">
        <v>7</v>
      </c>
      <c r="I1076" s="36">
        <v>9</v>
      </c>
      <c r="J1076" s="36">
        <v>13</v>
      </c>
      <c r="K1076" s="36">
        <v>14</v>
      </c>
      <c r="L1076" s="36">
        <v>15</v>
      </c>
      <c r="M1076" s="36">
        <v>17</v>
      </c>
      <c r="N1076" s="36">
        <v>20</v>
      </c>
      <c r="O1076" s="36">
        <v>22</v>
      </c>
      <c r="P1076" s="36">
        <v>23</v>
      </c>
      <c r="Q1076" s="36">
        <v>25</v>
      </c>
      <c r="R1076" s="85">
        <v>204871.67999999999</v>
      </c>
      <c r="S1076" s="85">
        <v>1023.33</v>
      </c>
      <c r="T1076" s="85">
        <v>15</v>
      </c>
      <c r="U1076" s="85">
        <v>6</v>
      </c>
      <c r="V1076" s="85">
        <v>3</v>
      </c>
    </row>
    <row r="1077" spans="1:22" x14ac:dyDescent="0.25">
      <c r="A1077" s="30">
        <v>1073</v>
      </c>
      <c r="B1077" s="31">
        <v>41815</v>
      </c>
      <c r="C1077" s="32">
        <v>1</v>
      </c>
      <c r="D1077" s="32">
        <v>3</v>
      </c>
      <c r="E1077" s="32">
        <v>4</v>
      </c>
      <c r="F1077" s="32">
        <v>5</v>
      </c>
      <c r="G1077" s="32">
        <v>6</v>
      </c>
      <c r="H1077" s="32">
        <v>7</v>
      </c>
      <c r="I1077" s="32">
        <v>13</v>
      </c>
      <c r="J1077" s="32">
        <v>16</v>
      </c>
      <c r="K1077" s="32">
        <v>17</v>
      </c>
      <c r="L1077" s="32">
        <v>19</v>
      </c>
      <c r="M1077" s="32">
        <v>20</v>
      </c>
      <c r="N1077" s="32">
        <v>21</v>
      </c>
      <c r="O1077" s="32">
        <v>22</v>
      </c>
      <c r="P1077" s="32">
        <v>23</v>
      </c>
      <c r="Q1077" s="32">
        <v>24</v>
      </c>
      <c r="R1077" s="86">
        <v>0</v>
      </c>
      <c r="S1077" s="86">
        <v>1823.63</v>
      </c>
      <c r="T1077" s="86">
        <v>15</v>
      </c>
      <c r="U1077" s="86">
        <v>6</v>
      </c>
      <c r="V1077" s="86">
        <v>3</v>
      </c>
    </row>
    <row r="1078" spans="1:22" x14ac:dyDescent="0.25">
      <c r="A1078" s="34">
        <v>1074</v>
      </c>
      <c r="B1078" s="35">
        <v>41817</v>
      </c>
      <c r="C1078" s="36">
        <v>1</v>
      </c>
      <c r="D1078" s="36">
        <v>4</v>
      </c>
      <c r="E1078" s="36">
        <v>7</v>
      </c>
      <c r="F1078" s="36">
        <v>8</v>
      </c>
      <c r="G1078" s="36">
        <v>9</v>
      </c>
      <c r="H1078" s="36">
        <v>10</v>
      </c>
      <c r="I1078" s="36">
        <v>11</v>
      </c>
      <c r="J1078" s="36">
        <v>13</v>
      </c>
      <c r="K1078" s="36">
        <v>17</v>
      </c>
      <c r="L1078" s="36">
        <v>20</v>
      </c>
      <c r="M1078" s="36">
        <v>21</v>
      </c>
      <c r="N1078" s="36">
        <v>22</v>
      </c>
      <c r="O1078" s="36">
        <v>23</v>
      </c>
      <c r="P1078" s="36">
        <v>24</v>
      </c>
      <c r="Q1078" s="36">
        <v>25</v>
      </c>
      <c r="R1078" s="85">
        <v>1843775.56</v>
      </c>
      <c r="S1078" s="85">
        <v>833.03</v>
      </c>
      <c r="T1078" s="85">
        <v>15</v>
      </c>
      <c r="U1078" s="85">
        <v>6</v>
      </c>
      <c r="V1078" s="85">
        <v>3</v>
      </c>
    </row>
    <row r="1079" spans="1:22" x14ac:dyDescent="0.25">
      <c r="A1079" s="30">
        <v>1075</v>
      </c>
      <c r="B1079" s="31">
        <v>41820</v>
      </c>
      <c r="C1079" s="32">
        <v>1</v>
      </c>
      <c r="D1079" s="32">
        <v>2</v>
      </c>
      <c r="E1079" s="32">
        <v>6</v>
      </c>
      <c r="F1079" s="32">
        <v>9</v>
      </c>
      <c r="G1079" s="32">
        <v>10</v>
      </c>
      <c r="H1079" s="32">
        <v>12</v>
      </c>
      <c r="I1079" s="32">
        <v>15</v>
      </c>
      <c r="J1079" s="32">
        <v>16</v>
      </c>
      <c r="K1079" s="32">
        <v>17</v>
      </c>
      <c r="L1079" s="32">
        <v>18</v>
      </c>
      <c r="M1079" s="32">
        <v>21</v>
      </c>
      <c r="N1079" s="32">
        <v>22</v>
      </c>
      <c r="O1079" s="32">
        <v>23</v>
      </c>
      <c r="P1079" s="32">
        <v>24</v>
      </c>
      <c r="Q1079" s="32">
        <v>25</v>
      </c>
      <c r="R1079" s="86">
        <v>1956340.53</v>
      </c>
      <c r="S1079" s="86">
        <v>1300.1099999999999</v>
      </c>
      <c r="T1079" s="86">
        <v>15</v>
      </c>
      <c r="U1079" s="86">
        <v>6</v>
      </c>
      <c r="V1079" s="86">
        <v>3</v>
      </c>
    </row>
    <row r="1080" spans="1:22" x14ac:dyDescent="0.25">
      <c r="A1080" s="34">
        <v>1076</v>
      </c>
      <c r="B1080" s="35">
        <v>41822</v>
      </c>
      <c r="C1080" s="36">
        <v>4</v>
      </c>
      <c r="D1080" s="36">
        <v>9</v>
      </c>
      <c r="E1080" s="36">
        <v>10</v>
      </c>
      <c r="F1080" s="36">
        <v>11</v>
      </c>
      <c r="G1080" s="36">
        <v>12</v>
      </c>
      <c r="H1080" s="36">
        <v>13</v>
      </c>
      <c r="I1080" s="36">
        <v>14</v>
      </c>
      <c r="J1080" s="36">
        <v>15</v>
      </c>
      <c r="K1080" s="36">
        <v>16</v>
      </c>
      <c r="L1080" s="36">
        <v>17</v>
      </c>
      <c r="M1080" s="36">
        <v>18</v>
      </c>
      <c r="N1080" s="36">
        <v>20</v>
      </c>
      <c r="O1080" s="36">
        <v>21</v>
      </c>
      <c r="P1080" s="36">
        <v>22</v>
      </c>
      <c r="Q1080" s="36">
        <v>25</v>
      </c>
      <c r="R1080" s="37">
        <v>623595.11</v>
      </c>
      <c r="S1080" s="37">
        <v>1370.54</v>
      </c>
      <c r="T1080" s="37">
        <v>15</v>
      </c>
      <c r="U1080" s="37">
        <v>6</v>
      </c>
      <c r="V1080" s="37">
        <v>3</v>
      </c>
    </row>
    <row r="1081" spans="1:22" x14ac:dyDescent="0.25">
      <c r="A1081" s="30">
        <v>1077</v>
      </c>
      <c r="B1081" s="31">
        <v>41824</v>
      </c>
      <c r="C1081" s="32">
        <v>1</v>
      </c>
      <c r="D1081" s="32">
        <v>2</v>
      </c>
      <c r="E1081" s="32">
        <v>5</v>
      </c>
      <c r="F1081" s="32">
        <v>6</v>
      </c>
      <c r="G1081" s="32">
        <v>7</v>
      </c>
      <c r="H1081" s="32">
        <v>8</v>
      </c>
      <c r="I1081" s="32">
        <v>10</v>
      </c>
      <c r="J1081" s="32">
        <v>12</v>
      </c>
      <c r="K1081" s="32">
        <v>13</v>
      </c>
      <c r="L1081" s="32">
        <v>14</v>
      </c>
      <c r="M1081" s="32">
        <v>15</v>
      </c>
      <c r="N1081" s="32">
        <v>19</v>
      </c>
      <c r="O1081" s="32">
        <v>20</v>
      </c>
      <c r="P1081" s="32">
        <v>21</v>
      </c>
      <c r="Q1081" s="32">
        <v>24</v>
      </c>
      <c r="R1081" s="33">
        <v>532018.11</v>
      </c>
      <c r="S1081" s="33">
        <v>1277.8900000000001</v>
      </c>
      <c r="T1081" s="33">
        <v>15</v>
      </c>
      <c r="U1081" s="33">
        <v>6</v>
      </c>
      <c r="V1081" s="33">
        <v>3</v>
      </c>
    </row>
    <row r="1082" spans="1:22" x14ac:dyDescent="0.25">
      <c r="A1082" s="34">
        <v>1078</v>
      </c>
      <c r="B1082" s="35">
        <v>41827</v>
      </c>
      <c r="C1082" s="36">
        <v>2</v>
      </c>
      <c r="D1082" s="36">
        <v>4</v>
      </c>
      <c r="E1082" s="36">
        <v>5</v>
      </c>
      <c r="F1082" s="36">
        <v>6</v>
      </c>
      <c r="G1082" s="36">
        <v>7</v>
      </c>
      <c r="H1082" s="36">
        <v>9</v>
      </c>
      <c r="I1082" s="36">
        <v>10</v>
      </c>
      <c r="J1082" s="36">
        <v>11</v>
      </c>
      <c r="K1082" s="36">
        <v>13</v>
      </c>
      <c r="L1082" s="36">
        <v>17</v>
      </c>
      <c r="M1082" s="36">
        <v>18</v>
      </c>
      <c r="N1082" s="36">
        <v>21</v>
      </c>
      <c r="O1082" s="36">
        <v>23</v>
      </c>
      <c r="P1082" s="36">
        <v>24</v>
      </c>
      <c r="Q1082" s="36">
        <v>25</v>
      </c>
      <c r="R1082" s="37">
        <v>740655.16</v>
      </c>
      <c r="S1082" s="37">
        <v>1116.8499999999999</v>
      </c>
      <c r="T1082" s="37">
        <v>15</v>
      </c>
      <c r="U1082" s="37">
        <v>6</v>
      </c>
      <c r="V1082" s="37">
        <v>3</v>
      </c>
    </row>
    <row r="1083" spans="1:22" x14ac:dyDescent="0.25">
      <c r="A1083" s="30">
        <v>1079</v>
      </c>
      <c r="B1083" s="31">
        <v>41829</v>
      </c>
      <c r="C1083" s="32">
        <v>5</v>
      </c>
      <c r="D1083" s="32">
        <v>6</v>
      </c>
      <c r="E1083" s="32">
        <v>7</v>
      </c>
      <c r="F1083" s="32">
        <v>8</v>
      </c>
      <c r="G1083" s="32">
        <v>11</v>
      </c>
      <c r="H1083" s="32">
        <v>13</v>
      </c>
      <c r="I1083" s="32">
        <v>14</v>
      </c>
      <c r="J1083" s="32">
        <v>15</v>
      </c>
      <c r="K1083" s="32">
        <v>16</v>
      </c>
      <c r="L1083" s="32">
        <v>17</v>
      </c>
      <c r="M1083" s="32">
        <v>19</v>
      </c>
      <c r="N1083" s="32">
        <v>20</v>
      </c>
      <c r="O1083" s="32">
        <v>21</v>
      </c>
      <c r="P1083" s="32">
        <v>22</v>
      </c>
      <c r="Q1083" s="32">
        <v>24</v>
      </c>
      <c r="R1083" s="33">
        <v>336289.73</v>
      </c>
      <c r="S1083" s="33">
        <v>1728.88</v>
      </c>
      <c r="T1083" s="33">
        <v>15</v>
      </c>
      <c r="U1083" s="33">
        <v>6</v>
      </c>
      <c r="V1083" s="33">
        <v>3</v>
      </c>
    </row>
    <row r="1084" spans="1:22" x14ac:dyDescent="0.25">
      <c r="A1084" s="34">
        <v>1080</v>
      </c>
      <c r="B1084" s="35">
        <v>41831</v>
      </c>
      <c r="C1084" s="36">
        <v>2</v>
      </c>
      <c r="D1084" s="36">
        <v>3</v>
      </c>
      <c r="E1084" s="36">
        <v>5</v>
      </c>
      <c r="F1084" s="36">
        <v>6</v>
      </c>
      <c r="G1084" s="36">
        <v>10</v>
      </c>
      <c r="H1084" s="36">
        <v>11</v>
      </c>
      <c r="I1084" s="36">
        <v>12</v>
      </c>
      <c r="J1084" s="36">
        <v>14</v>
      </c>
      <c r="K1084" s="36">
        <v>15</v>
      </c>
      <c r="L1084" s="36">
        <v>16</v>
      </c>
      <c r="M1084" s="36">
        <v>17</v>
      </c>
      <c r="N1084" s="36">
        <v>21</v>
      </c>
      <c r="O1084" s="36">
        <v>22</v>
      </c>
      <c r="P1084" s="36">
        <v>23</v>
      </c>
      <c r="Q1084" s="36">
        <v>25</v>
      </c>
      <c r="R1084" s="37">
        <v>977364.19</v>
      </c>
      <c r="S1084" s="37">
        <v>1599.62</v>
      </c>
      <c r="T1084" s="37">
        <v>15</v>
      </c>
      <c r="U1084" s="37">
        <v>6</v>
      </c>
      <c r="V1084" s="37">
        <v>3</v>
      </c>
    </row>
    <row r="1085" spans="1:22" x14ac:dyDescent="0.25">
      <c r="A1085" s="30">
        <v>1081</v>
      </c>
      <c r="B1085" s="31">
        <v>41834</v>
      </c>
      <c r="C1085" s="32">
        <v>1</v>
      </c>
      <c r="D1085" s="32">
        <v>5</v>
      </c>
      <c r="E1085" s="32">
        <v>6</v>
      </c>
      <c r="F1085" s="32">
        <v>7</v>
      </c>
      <c r="G1085" s="32">
        <v>10</v>
      </c>
      <c r="H1085" s="32">
        <v>12</v>
      </c>
      <c r="I1085" s="32">
        <v>13</v>
      </c>
      <c r="J1085" s="32">
        <v>14</v>
      </c>
      <c r="K1085" s="32">
        <v>15</v>
      </c>
      <c r="L1085" s="32">
        <v>16</v>
      </c>
      <c r="M1085" s="32">
        <v>18</v>
      </c>
      <c r="N1085" s="32">
        <v>19</v>
      </c>
      <c r="O1085" s="32">
        <v>21</v>
      </c>
      <c r="P1085" s="32">
        <v>22</v>
      </c>
      <c r="Q1085" s="32">
        <v>23</v>
      </c>
      <c r="R1085" s="33">
        <v>940950.46</v>
      </c>
      <c r="S1085" s="33">
        <v>1454.89</v>
      </c>
      <c r="T1085" s="33">
        <v>15</v>
      </c>
      <c r="U1085" s="33">
        <v>6</v>
      </c>
      <c r="V1085" s="33">
        <v>3</v>
      </c>
    </row>
    <row r="1086" spans="1:22" x14ac:dyDescent="0.25">
      <c r="A1086" s="34">
        <v>1082</v>
      </c>
      <c r="B1086" s="35">
        <v>41836</v>
      </c>
      <c r="C1086" s="36">
        <v>3</v>
      </c>
      <c r="D1086" s="36">
        <v>7</v>
      </c>
      <c r="E1086" s="36">
        <v>9</v>
      </c>
      <c r="F1086" s="36">
        <v>10</v>
      </c>
      <c r="G1086" s="36">
        <v>11</v>
      </c>
      <c r="H1086" s="36">
        <v>13</v>
      </c>
      <c r="I1086" s="36">
        <v>15</v>
      </c>
      <c r="J1086" s="36">
        <v>16</v>
      </c>
      <c r="K1086" s="36">
        <v>17</v>
      </c>
      <c r="L1086" s="36">
        <v>18</v>
      </c>
      <c r="M1086" s="36">
        <v>19</v>
      </c>
      <c r="N1086" s="36">
        <v>21</v>
      </c>
      <c r="O1086" s="36">
        <v>22</v>
      </c>
      <c r="P1086" s="36">
        <v>23</v>
      </c>
      <c r="Q1086" s="36">
        <v>24</v>
      </c>
      <c r="R1086" s="37">
        <v>654156.57999999996</v>
      </c>
      <c r="S1086" s="37">
        <v>1030.6099999999999</v>
      </c>
      <c r="T1086" s="37">
        <v>15</v>
      </c>
      <c r="U1086" s="37">
        <v>6</v>
      </c>
      <c r="V1086" s="37">
        <v>3</v>
      </c>
    </row>
    <row r="1087" spans="1:22" x14ac:dyDescent="0.25">
      <c r="A1087" s="30">
        <v>1083</v>
      </c>
      <c r="B1087" s="31">
        <v>41838</v>
      </c>
      <c r="C1087" s="32">
        <v>1</v>
      </c>
      <c r="D1087" s="32">
        <v>2</v>
      </c>
      <c r="E1087" s="32">
        <v>3</v>
      </c>
      <c r="F1087" s="32">
        <v>4</v>
      </c>
      <c r="G1087" s="32">
        <v>6</v>
      </c>
      <c r="H1087" s="32">
        <v>11</v>
      </c>
      <c r="I1087" s="32">
        <v>13</v>
      </c>
      <c r="J1087" s="32">
        <v>16</v>
      </c>
      <c r="K1087" s="32">
        <v>17</v>
      </c>
      <c r="L1087" s="32">
        <v>18</v>
      </c>
      <c r="M1087" s="32">
        <v>20</v>
      </c>
      <c r="N1087" s="32">
        <v>21</v>
      </c>
      <c r="O1087" s="32">
        <v>22</v>
      </c>
      <c r="P1087" s="32">
        <v>23</v>
      </c>
      <c r="Q1087" s="32">
        <v>24</v>
      </c>
      <c r="R1087" s="33">
        <v>1787391.37</v>
      </c>
      <c r="S1087" s="33">
        <v>1598.74</v>
      </c>
      <c r="T1087" s="33">
        <v>15</v>
      </c>
      <c r="U1087" s="33">
        <v>6</v>
      </c>
      <c r="V1087" s="33">
        <v>3</v>
      </c>
    </row>
    <row r="1088" spans="1:22" x14ac:dyDescent="0.25">
      <c r="A1088" s="34">
        <v>1084</v>
      </c>
      <c r="B1088" s="35">
        <v>41841</v>
      </c>
      <c r="C1088" s="36">
        <v>1</v>
      </c>
      <c r="D1088" s="36">
        <v>2</v>
      </c>
      <c r="E1088" s="36">
        <v>3</v>
      </c>
      <c r="F1088" s="36">
        <v>4</v>
      </c>
      <c r="G1088" s="36">
        <v>5</v>
      </c>
      <c r="H1088" s="36">
        <v>6</v>
      </c>
      <c r="I1088" s="36">
        <v>7</v>
      </c>
      <c r="J1088" s="36">
        <v>9</v>
      </c>
      <c r="K1088" s="36">
        <v>10</v>
      </c>
      <c r="L1088" s="36">
        <v>13</v>
      </c>
      <c r="M1088" s="36">
        <v>17</v>
      </c>
      <c r="N1088" s="36">
        <v>18</v>
      </c>
      <c r="O1088" s="36">
        <v>21</v>
      </c>
      <c r="P1088" s="36">
        <v>24</v>
      </c>
      <c r="Q1088" s="36">
        <v>25</v>
      </c>
      <c r="R1088" s="37">
        <v>429868.18</v>
      </c>
      <c r="S1088" s="37">
        <v>1237</v>
      </c>
      <c r="T1088" s="37">
        <v>15</v>
      </c>
      <c r="U1088" s="37">
        <v>6</v>
      </c>
      <c r="V1088" s="37">
        <v>3</v>
      </c>
    </row>
    <row r="1089" spans="1:22" x14ac:dyDescent="0.25">
      <c r="A1089" s="30">
        <v>1085</v>
      </c>
      <c r="B1089" s="31">
        <v>41843</v>
      </c>
      <c r="C1089" s="32">
        <v>3</v>
      </c>
      <c r="D1089" s="32">
        <v>6</v>
      </c>
      <c r="E1089" s="32">
        <v>7</v>
      </c>
      <c r="F1089" s="32">
        <v>8</v>
      </c>
      <c r="G1089" s="32">
        <v>9</v>
      </c>
      <c r="H1089" s="32">
        <v>10</v>
      </c>
      <c r="I1089" s="32">
        <v>14</v>
      </c>
      <c r="J1089" s="32">
        <v>16</v>
      </c>
      <c r="K1089" s="32">
        <v>18</v>
      </c>
      <c r="L1089" s="32">
        <v>19</v>
      </c>
      <c r="M1089" s="32">
        <v>21</v>
      </c>
      <c r="N1089" s="32">
        <v>22</v>
      </c>
      <c r="O1089" s="32">
        <v>23</v>
      </c>
      <c r="P1089" s="32">
        <v>24</v>
      </c>
      <c r="Q1089" s="32">
        <v>25</v>
      </c>
      <c r="R1089" s="33">
        <v>494269.81</v>
      </c>
      <c r="S1089" s="33">
        <v>1584.2</v>
      </c>
      <c r="T1089" s="33">
        <v>15</v>
      </c>
      <c r="U1089" s="33">
        <v>6</v>
      </c>
      <c r="V1089" s="33">
        <v>3</v>
      </c>
    </row>
    <row r="1090" spans="1:22" x14ac:dyDescent="0.25">
      <c r="A1090" s="34">
        <v>1086</v>
      </c>
      <c r="B1090" s="35">
        <v>41845</v>
      </c>
      <c r="C1090" s="36">
        <v>2</v>
      </c>
      <c r="D1090" s="36">
        <v>4</v>
      </c>
      <c r="E1090" s="36">
        <v>5</v>
      </c>
      <c r="F1090" s="36">
        <v>7</v>
      </c>
      <c r="G1090" s="36">
        <v>10</v>
      </c>
      <c r="H1090" s="36">
        <v>12</v>
      </c>
      <c r="I1090" s="36">
        <v>13</v>
      </c>
      <c r="J1090" s="36">
        <v>15</v>
      </c>
      <c r="K1090" s="36">
        <v>17</v>
      </c>
      <c r="L1090" s="36">
        <v>18</v>
      </c>
      <c r="M1090" s="36">
        <v>19</v>
      </c>
      <c r="N1090" s="36">
        <v>21</v>
      </c>
      <c r="O1090" s="36">
        <v>22</v>
      </c>
      <c r="P1090" s="36">
        <v>23</v>
      </c>
      <c r="Q1090" s="36">
        <v>24</v>
      </c>
      <c r="R1090" s="37">
        <v>207042.29</v>
      </c>
      <c r="S1090" s="37">
        <v>635.66999999999996</v>
      </c>
      <c r="T1090" s="37">
        <v>15</v>
      </c>
      <c r="U1090" s="37">
        <v>6</v>
      </c>
      <c r="V1090" s="37">
        <v>3</v>
      </c>
    </row>
    <row r="1091" spans="1:22" x14ac:dyDescent="0.25">
      <c r="A1091" s="30">
        <v>1087</v>
      </c>
      <c r="B1091" s="31">
        <v>41848</v>
      </c>
      <c r="C1091" s="32">
        <v>2</v>
      </c>
      <c r="D1091" s="32">
        <v>3</v>
      </c>
      <c r="E1091" s="32">
        <v>4</v>
      </c>
      <c r="F1091" s="32">
        <v>6</v>
      </c>
      <c r="G1091" s="32">
        <v>9</v>
      </c>
      <c r="H1091" s="32">
        <v>12</v>
      </c>
      <c r="I1091" s="32">
        <v>13</v>
      </c>
      <c r="J1091" s="32">
        <v>16</v>
      </c>
      <c r="K1091" s="32">
        <v>17</v>
      </c>
      <c r="L1091" s="32">
        <v>18</v>
      </c>
      <c r="M1091" s="32">
        <v>19</v>
      </c>
      <c r="N1091" s="32">
        <v>20</v>
      </c>
      <c r="O1091" s="32">
        <v>21</v>
      </c>
      <c r="P1091" s="32">
        <v>23</v>
      </c>
      <c r="Q1091" s="32">
        <v>24</v>
      </c>
      <c r="R1091" s="33">
        <v>554888.77</v>
      </c>
      <c r="S1091" s="33">
        <v>1570.21</v>
      </c>
      <c r="T1091" s="33">
        <v>15</v>
      </c>
      <c r="U1091" s="33">
        <v>6</v>
      </c>
      <c r="V1091" s="33">
        <v>3</v>
      </c>
    </row>
    <row r="1092" spans="1:22" x14ac:dyDescent="0.25">
      <c r="A1092" s="34">
        <v>1088</v>
      </c>
      <c r="B1092" s="35">
        <v>41850</v>
      </c>
      <c r="C1092" s="36">
        <v>1</v>
      </c>
      <c r="D1092" s="36">
        <v>2</v>
      </c>
      <c r="E1092" s="36">
        <v>3</v>
      </c>
      <c r="F1092" s="36">
        <v>5</v>
      </c>
      <c r="G1092" s="36">
        <v>6</v>
      </c>
      <c r="H1092" s="36">
        <v>7</v>
      </c>
      <c r="I1092" s="36">
        <v>9</v>
      </c>
      <c r="J1092" s="36">
        <v>10</v>
      </c>
      <c r="K1092" s="36">
        <v>12</v>
      </c>
      <c r="L1092" s="36">
        <v>13</v>
      </c>
      <c r="M1092" s="36">
        <v>18</v>
      </c>
      <c r="N1092" s="36">
        <v>19</v>
      </c>
      <c r="O1092" s="36">
        <v>20</v>
      </c>
      <c r="P1092" s="36">
        <v>22</v>
      </c>
      <c r="Q1092" s="36">
        <v>23</v>
      </c>
      <c r="R1092" s="37">
        <v>526328.49</v>
      </c>
      <c r="S1092" s="37">
        <v>1287.68</v>
      </c>
      <c r="T1092" s="37">
        <v>15</v>
      </c>
      <c r="U1092" s="37">
        <v>6</v>
      </c>
      <c r="V1092" s="37">
        <v>3</v>
      </c>
    </row>
    <row r="1093" spans="1:22" x14ac:dyDescent="0.25">
      <c r="A1093" s="30">
        <v>1089</v>
      </c>
      <c r="B1093" s="31">
        <v>41852</v>
      </c>
      <c r="C1093" s="32">
        <v>2</v>
      </c>
      <c r="D1093" s="32">
        <v>3</v>
      </c>
      <c r="E1093" s="32">
        <v>4</v>
      </c>
      <c r="F1093" s="32">
        <v>6</v>
      </c>
      <c r="G1093" s="32">
        <v>8</v>
      </c>
      <c r="H1093" s="32">
        <v>12</v>
      </c>
      <c r="I1093" s="32">
        <v>13</v>
      </c>
      <c r="J1093" s="32">
        <v>14</v>
      </c>
      <c r="K1093" s="32">
        <v>15</v>
      </c>
      <c r="L1093" s="32">
        <v>16</v>
      </c>
      <c r="M1093" s="32">
        <v>19</v>
      </c>
      <c r="N1093" s="32">
        <v>21</v>
      </c>
      <c r="O1093" s="32">
        <v>22</v>
      </c>
      <c r="P1093" s="32">
        <v>23</v>
      </c>
      <c r="Q1093" s="32">
        <v>24</v>
      </c>
      <c r="R1093" s="33">
        <v>268869.96000000002</v>
      </c>
      <c r="S1093" s="33">
        <v>1004.4</v>
      </c>
      <c r="T1093" s="33">
        <v>15</v>
      </c>
      <c r="U1093" s="33">
        <v>6</v>
      </c>
      <c r="V1093" s="33">
        <v>3</v>
      </c>
    </row>
    <row r="1094" spans="1:22" x14ac:dyDescent="0.25">
      <c r="A1094" s="34">
        <v>1090</v>
      </c>
      <c r="B1094" s="35">
        <v>41855</v>
      </c>
      <c r="C1094" s="36">
        <v>3</v>
      </c>
      <c r="D1094" s="36">
        <v>5</v>
      </c>
      <c r="E1094" s="36">
        <v>8</v>
      </c>
      <c r="F1094" s="36">
        <v>9</v>
      </c>
      <c r="G1094" s="36">
        <v>10</v>
      </c>
      <c r="H1094" s="36">
        <v>11</v>
      </c>
      <c r="I1094" s="36">
        <v>13</v>
      </c>
      <c r="J1094" s="36">
        <v>14</v>
      </c>
      <c r="K1094" s="36">
        <v>15</v>
      </c>
      <c r="L1094" s="36">
        <v>17</v>
      </c>
      <c r="M1094" s="36">
        <v>18</v>
      </c>
      <c r="N1094" s="36">
        <v>20</v>
      </c>
      <c r="O1094" s="36">
        <v>21</v>
      </c>
      <c r="P1094" s="36">
        <v>22</v>
      </c>
      <c r="Q1094" s="36">
        <v>24</v>
      </c>
      <c r="R1094" s="37">
        <v>268469.06</v>
      </c>
      <c r="S1094" s="37">
        <v>997.25</v>
      </c>
      <c r="T1094" s="37">
        <v>15</v>
      </c>
      <c r="U1094" s="37">
        <v>6</v>
      </c>
      <c r="V1094" s="37">
        <v>3</v>
      </c>
    </row>
    <row r="1095" spans="1:22" x14ac:dyDescent="0.25">
      <c r="A1095" s="30">
        <v>1091</v>
      </c>
      <c r="B1095" s="31">
        <v>41857</v>
      </c>
      <c r="C1095" s="32">
        <v>2</v>
      </c>
      <c r="D1095" s="32">
        <v>4</v>
      </c>
      <c r="E1095" s="32">
        <v>5</v>
      </c>
      <c r="F1095" s="32">
        <v>6</v>
      </c>
      <c r="G1095" s="32">
        <v>7</v>
      </c>
      <c r="H1095" s="32">
        <v>9</v>
      </c>
      <c r="I1095" s="32">
        <v>10</v>
      </c>
      <c r="J1095" s="32">
        <v>12</v>
      </c>
      <c r="K1095" s="32">
        <v>13</v>
      </c>
      <c r="L1095" s="32">
        <v>14</v>
      </c>
      <c r="M1095" s="32">
        <v>16</v>
      </c>
      <c r="N1095" s="32">
        <v>20</v>
      </c>
      <c r="O1095" s="32">
        <v>23</v>
      </c>
      <c r="P1095" s="32">
        <v>24</v>
      </c>
      <c r="Q1095" s="32">
        <v>25</v>
      </c>
      <c r="R1095" s="33">
        <v>1741767.42</v>
      </c>
      <c r="S1095" s="33">
        <v>1486.62</v>
      </c>
      <c r="T1095" s="33">
        <v>15</v>
      </c>
      <c r="U1095" s="33">
        <v>6</v>
      </c>
      <c r="V1095" s="33">
        <v>3</v>
      </c>
    </row>
    <row r="1096" spans="1:22" x14ac:dyDescent="0.25">
      <c r="A1096" s="34">
        <v>1092</v>
      </c>
      <c r="B1096" s="35">
        <v>41859</v>
      </c>
      <c r="C1096" s="36">
        <v>4</v>
      </c>
      <c r="D1096" s="36">
        <v>5</v>
      </c>
      <c r="E1096" s="36">
        <v>8</v>
      </c>
      <c r="F1096" s="36">
        <v>9</v>
      </c>
      <c r="G1096" s="36">
        <v>11</v>
      </c>
      <c r="H1096" s="36">
        <v>12</v>
      </c>
      <c r="I1096" s="36">
        <v>13</v>
      </c>
      <c r="J1096" s="36">
        <v>14</v>
      </c>
      <c r="K1096" s="36">
        <v>15</v>
      </c>
      <c r="L1096" s="36">
        <v>18</v>
      </c>
      <c r="M1096" s="36">
        <v>19</v>
      </c>
      <c r="N1096" s="36">
        <v>20</v>
      </c>
      <c r="O1096" s="36">
        <v>22</v>
      </c>
      <c r="P1096" s="36">
        <v>24</v>
      </c>
      <c r="Q1096" s="36">
        <v>25</v>
      </c>
      <c r="R1096" s="37">
        <v>0</v>
      </c>
      <c r="S1096" s="37">
        <v>1635.41</v>
      </c>
      <c r="T1096" s="37">
        <v>15</v>
      </c>
      <c r="U1096" s="37">
        <v>6</v>
      </c>
      <c r="V1096" s="37">
        <v>3</v>
      </c>
    </row>
    <row r="1097" spans="1:22" x14ac:dyDescent="0.25">
      <c r="A1097" s="30">
        <v>1093</v>
      </c>
      <c r="B1097" s="31">
        <v>41862</v>
      </c>
      <c r="C1097" s="32">
        <v>1</v>
      </c>
      <c r="D1097" s="32">
        <v>2</v>
      </c>
      <c r="E1097" s="32">
        <v>4</v>
      </c>
      <c r="F1097" s="32">
        <v>5</v>
      </c>
      <c r="G1097" s="32">
        <v>6</v>
      </c>
      <c r="H1097" s="32">
        <v>9</v>
      </c>
      <c r="I1097" s="32">
        <v>10</v>
      </c>
      <c r="J1097" s="32">
        <v>11</v>
      </c>
      <c r="K1097" s="32">
        <v>13</v>
      </c>
      <c r="L1097" s="32">
        <v>18</v>
      </c>
      <c r="M1097" s="32">
        <v>21</v>
      </c>
      <c r="N1097" s="32">
        <v>22</v>
      </c>
      <c r="O1097" s="32">
        <v>23</v>
      </c>
      <c r="P1097" s="32">
        <v>24</v>
      </c>
      <c r="Q1097" s="32">
        <v>25</v>
      </c>
      <c r="R1097" s="33">
        <v>681475.69</v>
      </c>
      <c r="S1097" s="33">
        <v>1207.4000000000001</v>
      </c>
      <c r="T1097" s="33">
        <v>15</v>
      </c>
      <c r="U1097" s="33">
        <v>6</v>
      </c>
      <c r="V1097" s="33">
        <v>3</v>
      </c>
    </row>
    <row r="1098" spans="1:22" x14ac:dyDescent="0.25">
      <c r="A1098" s="34">
        <v>1094</v>
      </c>
      <c r="B1098" s="35">
        <v>41864</v>
      </c>
      <c r="C1098" s="36">
        <v>1</v>
      </c>
      <c r="D1098" s="36">
        <v>2</v>
      </c>
      <c r="E1098" s="36">
        <v>3</v>
      </c>
      <c r="F1098" s="36">
        <v>4</v>
      </c>
      <c r="G1098" s="36">
        <v>5</v>
      </c>
      <c r="H1098" s="36">
        <v>6</v>
      </c>
      <c r="I1098" s="36">
        <v>8</v>
      </c>
      <c r="J1098" s="36">
        <v>9</v>
      </c>
      <c r="K1098" s="36">
        <v>10</v>
      </c>
      <c r="L1098" s="36">
        <v>12</v>
      </c>
      <c r="M1098" s="36">
        <v>14</v>
      </c>
      <c r="N1098" s="36">
        <v>16</v>
      </c>
      <c r="O1098" s="36">
        <v>19</v>
      </c>
      <c r="P1098" s="36">
        <v>22</v>
      </c>
      <c r="Q1098" s="36">
        <v>25</v>
      </c>
      <c r="R1098" s="37">
        <v>1904616.9</v>
      </c>
      <c r="S1098" s="37">
        <v>1691.3</v>
      </c>
      <c r="T1098" s="37">
        <v>15</v>
      </c>
      <c r="U1098" s="37">
        <v>6</v>
      </c>
      <c r="V1098" s="37">
        <v>3</v>
      </c>
    </row>
    <row r="1099" spans="1:22" x14ac:dyDescent="0.25">
      <c r="A1099" s="30">
        <v>1095</v>
      </c>
      <c r="B1099" s="31">
        <v>41866</v>
      </c>
      <c r="C1099" s="32">
        <v>2</v>
      </c>
      <c r="D1099" s="32">
        <v>3</v>
      </c>
      <c r="E1099" s="32">
        <v>5</v>
      </c>
      <c r="F1099" s="32">
        <v>6</v>
      </c>
      <c r="G1099" s="32">
        <v>7</v>
      </c>
      <c r="H1099" s="32">
        <v>9</v>
      </c>
      <c r="I1099" s="32">
        <v>15</v>
      </c>
      <c r="J1099" s="32">
        <v>16</v>
      </c>
      <c r="K1099" s="32">
        <v>17</v>
      </c>
      <c r="L1099" s="32">
        <v>18</v>
      </c>
      <c r="M1099" s="32">
        <v>21</v>
      </c>
      <c r="N1099" s="32">
        <v>22</v>
      </c>
      <c r="O1099" s="32">
        <v>23</v>
      </c>
      <c r="P1099" s="32">
        <v>24</v>
      </c>
      <c r="Q1099" s="32">
        <v>25</v>
      </c>
      <c r="R1099" s="33">
        <v>330935.28000000003</v>
      </c>
      <c r="S1099" s="33">
        <v>1695.4</v>
      </c>
      <c r="T1099" s="33">
        <v>15</v>
      </c>
      <c r="U1099" s="33">
        <v>6</v>
      </c>
      <c r="V1099" s="33">
        <v>3</v>
      </c>
    </row>
    <row r="1100" spans="1:22" x14ac:dyDescent="0.25">
      <c r="A1100" s="34">
        <v>1096</v>
      </c>
      <c r="B1100" s="35">
        <v>41869</v>
      </c>
      <c r="C1100" s="36">
        <v>1</v>
      </c>
      <c r="D1100" s="36">
        <v>2</v>
      </c>
      <c r="E1100" s="36">
        <v>4</v>
      </c>
      <c r="F1100" s="36">
        <v>7</v>
      </c>
      <c r="G1100" s="36">
        <v>8</v>
      </c>
      <c r="H1100" s="36">
        <v>10</v>
      </c>
      <c r="I1100" s="36">
        <v>12</v>
      </c>
      <c r="J1100" s="36">
        <v>13</v>
      </c>
      <c r="K1100" s="36">
        <v>14</v>
      </c>
      <c r="L1100" s="36">
        <v>15</v>
      </c>
      <c r="M1100" s="36">
        <v>20</v>
      </c>
      <c r="N1100" s="36">
        <v>21</v>
      </c>
      <c r="O1100" s="36">
        <v>22</v>
      </c>
      <c r="P1100" s="36">
        <v>23</v>
      </c>
      <c r="Q1100" s="36">
        <v>25</v>
      </c>
      <c r="R1100" s="37">
        <v>1748819.9</v>
      </c>
      <c r="S1100" s="37">
        <v>1390.44</v>
      </c>
      <c r="T1100" s="37">
        <v>15</v>
      </c>
      <c r="U1100" s="37">
        <v>6</v>
      </c>
      <c r="V1100" s="37">
        <v>3</v>
      </c>
    </row>
    <row r="1101" spans="1:22" x14ac:dyDescent="0.25">
      <c r="A1101" s="30">
        <v>1097</v>
      </c>
      <c r="B1101" s="31">
        <v>41871</v>
      </c>
      <c r="C1101" s="32">
        <v>4</v>
      </c>
      <c r="D1101" s="32">
        <v>5</v>
      </c>
      <c r="E1101" s="32">
        <v>6</v>
      </c>
      <c r="F1101" s="32">
        <v>9</v>
      </c>
      <c r="G1101" s="32">
        <v>10</v>
      </c>
      <c r="H1101" s="32">
        <v>12</v>
      </c>
      <c r="I1101" s="32">
        <v>14</v>
      </c>
      <c r="J1101" s="32">
        <v>15</v>
      </c>
      <c r="K1101" s="32">
        <v>16</v>
      </c>
      <c r="L1101" s="32">
        <v>18</v>
      </c>
      <c r="M1101" s="32">
        <v>19</v>
      </c>
      <c r="N1101" s="32">
        <v>20</v>
      </c>
      <c r="O1101" s="32">
        <v>23</v>
      </c>
      <c r="P1101" s="32">
        <v>24</v>
      </c>
      <c r="Q1101" s="32">
        <v>25</v>
      </c>
      <c r="R1101" s="33">
        <v>857449.65</v>
      </c>
      <c r="S1101" s="33">
        <v>1350.89</v>
      </c>
      <c r="T1101" s="33">
        <v>15</v>
      </c>
      <c r="U1101" s="33">
        <v>6</v>
      </c>
      <c r="V1101" s="33">
        <v>3</v>
      </c>
    </row>
    <row r="1102" spans="1:22" x14ac:dyDescent="0.25">
      <c r="A1102" s="34">
        <v>1098</v>
      </c>
      <c r="B1102" s="35">
        <v>41873</v>
      </c>
      <c r="C1102" s="36">
        <v>3</v>
      </c>
      <c r="D1102" s="36">
        <v>4</v>
      </c>
      <c r="E1102" s="36">
        <v>5</v>
      </c>
      <c r="F1102" s="36">
        <v>7</v>
      </c>
      <c r="G1102" s="36">
        <v>8</v>
      </c>
      <c r="H1102" s="36">
        <v>10</v>
      </c>
      <c r="I1102" s="36">
        <v>11</v>
      </c>
      <c r="J1102" s="36">
        <v>12</v>
      </c>
      <c r="K1102" s="36">
        <v>14</v>
      </c>
      <c r="L1102" s="36">
        <v>15</v>
      </c>
      <c r="M1102" s="36">
        <v>16</v>
      </c>
      <c r="N1102" s="36">
        <v>18</v>
      </c>
      <c r="O1102" s="36">
        <v>23</v>
      </c>
      <c r="P1102" s="36">
        <v>24</v>
      </c>
      <c r="Q1102" s="36">
        <v>25</v>
      </c>
      <c r="R1102" s="37">
        <v>298311.84000000003</v>
      </c>
      <c r="S1102" s="37">
        <v>1570.37</v>
      </c>
      <c r="T1102" s="37">
        <v>15</v>
      </c>
      <c r="U1102" s="37">
        <v>6</v>
      </c>
      <c r="V1102" s="37">
        <v>3</v>
      </c>
    </row>
    <row r="1103" spans="1:22" x14ac:dyDescent="0.25">
      <c r="A1103" s="30">
        <v>1099</v>
      </c>
      <c r="B1103" s="31">
        <v>41876</v>
      </c>
      <c r="C1103" s="32">
        <v>2</v>
      </c>
      <c r="D1103" s="32">
        <v>3</v>
      </c>
      <c r="E1103" s="32">
        <v>6</v>
      </c>
      <c r="F1103" s="32">
        <v>7</v>
      </c>
      <c r="G1103" s="32">
        <v>8</v>
      </c>
      <c r="H1103" s="32">
        <v>11</v>
      </c>
      <c r="I1103" s="32">
        <v>12</v>
      </c>
      <c r="J1103" s="32">
        <v>13</v>
      </c>
      <c r="K1103" s="32">
        <v>14</v>
      </c>
      <c r="L1103" s="32">
        <v>16</v>
      </c>
      <c r="M1103" s="32">
        <v>21</v>
      </c>
      <c r="N1103" s="32">
        <v>22</v>
      </c>
      <c r="O1103" s="32">
        <v>23</v>
      </c>
      <c r="P1103" s="32">
        <v>24</v>
      </c>
      <c r="Q1103" s="32">
        <v>25</v>
      </c>
      <c r="R1103" s="33">
        <v>0</v>
      </c>
      <c r="S1103" s="33">
        <v>1278.83</v>
      </c>
      <c r="T1103" s="33">
        <v>15</v>
      </c>
      <c r="U1103" s="33">
        <v>6</v>
      </c>
      <c r="V1103" s="33">
        <v>3</v>
      </c>
    </row>
    <row r="1104" spans="1:22" x14ac:dyDescent="0.25">
      <c r="A1104" s="34">
        <v>1100</v>
      </c>
      <c r="B1104" s="35">
        <v>41878</v>
      </c>
      <c r="C1104" s="36">
        <v>5</v>
      </c>
      <c r="D1104" s="36">
        <v>6</v>
      </c>
      <c r="E1104" s="36">
        <v>7</v>
      </c>
      <c r="F1104" s="36">
        <v>9</v>
      </c>
      <c r="G1104" s="36">
        <v>10</v>
      </c>
      <c r="H1104" s="36">
        <v>11</v>
      </c>
      <c r="I1104" s="36">
        <v>12</v>
      </c>
      <c r="J1104" s="36">
        <v>14</v>
      </c>
      <c r="K1104" s="36">
        <v>15</v>
      </c>
      <c r="L1104" s="36">
        <v>16</v>
      </c>
      <c r="M1104" s="36">
        <v>18</v>
      </c>
      <c r="N1104" s="36">
        <v>19</v>
      </c>
      <c r="O1104" s="36">
        <v>20</v>
      </c>
      <c r="P1104" s="36">
        <v>23</v>
      </c>
      <c r="Q1104" s="36">
        <v>24</v>
      </c>
      <c r="R1104" s="37">
        <v>672700.14</v>
      </c>
      <c r="S1104" s="37">
        <v>1586.11</v>
      </c>
      <c r="T1104" s="37">
        <v>15</v>
      </c>
      <c r="U1104" s="37">
        <v>6</v>
      </c>
      <c r="V1104" s="37">
        <v>3</v>
      </c>
    </row>
    <row r="1105" spans="1:22" x14ac:dyDescent="0.25">
      <c r="A1105" s="30">
        <v>1101</v>
      </c>
      <c r="B1105" s="31">
        <v>41880</v>
      </c>
      <c r="C1105" s="32">
        <v>1</v>
      </c>
      <c r="D1105" s="32">
        <v>2</v>
      </c>
      <c r="E1105" s="32">
        <v>3</v>
      </c>
      <c r="F1105" s="32">
        <v>6</v>
      </c>
      <c r="G1105" s="32">
        <v>9</v>
      </c>
      <c r="H1105" s="32">
        <v>10</v>
      </c>
      <c r="I1105" s="32">
        <v>11</v>
      </c>
      <c r="J1105" s="32">
        <v>13</v>
      </c>
      <c r="K1105" s="32">
        <v>15</v>
      </c>
      <c r="L1105" s="32">
        <v>17</v>
      </c>
      <c r="M1105" s="32">
        <v>18</v>
      </c>
      <c r="N1105" s="32">
        <v>19</v>
      </c>
      <c r="O1105" s="32">
        <v>23</v>
      </c>
      <c r="P1105" s="32">
        <v>24</v>
      </c>
      <c r="Q1105" s="32">
        <v>25</v>
      </c>
      <c r="R1105" s="33">
        <v>332700.25</v>
      </c>
      <c r="S1105" s="33">
        <v>829.74</v>
      </c>
      <c r="T1105" s="33">
        <v>15</v>
      </c>
      <c r="U1105" s="33">
        <v>6</v>
      </c>
      <c r="V1105" s="33">
        <v>3</v>
      </c>
    </row>
    <row r="1106" spans="1:22" x14ac:dyDescent="0.25">
      <c r="A1106" s="34">
        <v>1102</v>
      </c>
      <c r="B1106" s="35">
        <v>41889</v>
      </c>
      <c r="C1106" s="36">
        <v>2</v>
      </c>
      <c r="D1106" s="36">
        <v>3</v>
      </c>
      <c r="E1106" s="36">
        <v>5</v>
      </c>
      <c r="F1106" s="36">
        <v>6</v>
      </c>
      <c r="G1106" s="36">
        <v>8</v>
      </c>
      <c r="H1106" s="36">
        <v>12</v>
      </c>
      <c r="I1106" s="36">
        <v>14</v>
      </c>
      <c r="J1106" s="36">
        <v>15</v>
      </c>
      <c r="K1106" s="36">
        <v>18</v>
      </c>
      <c r="L1106" s="36">
        <v>19</v>
      </c>
      <c r="M1106" s="36">
        <v>20</v>
      </c>
      <c r="N1106" s="36">
        <v>21</v>
      </c>
      <c r="O1106" s="36">
        <v>22</v>
      </c>
      <c r="P1106" s="36">
        <v>23</v>
      </c>
      <c r="Q1106" s="36">
        <v>24</v>
      </c>
      <c r="R1106" s="37">
        <v>1821021.77</v>
      </c>
      <c r="S1106" s="37">
        <v>1289.49</v>
      </c>
      <c r="T1106" s="37">
        <v>15</v>
      </c>
      <c r="U1106" s="37">
        <v>6</v>
      </c>
      <c r="V1106" s="37">
        <v>3</v>
      </c>
    </row>
    <row r="1107" spans="1:22" x14ac:dyDescent="0.25">
      <c r="A1107" s="30">
        <v>1103</v>
      </c>
      <c r="B1107" s="31">
        <v>41890</v>
      </c>
      <c r="C1107" s="32">
        <v>2</v>
      </c>
      <c r="D1107" s="32">
        <v>4</v>
      </c>
      <c r="E1107" s="32">
        <v>5</v>
      </c>
      <c r="F1107" s="32">
        <v>7</v>
      </c>
      <c r="G1107" s="32">
        <v>9</v>
      </c>
      <c r="H1107" s="32">
        <v>10</v>
      </c>
      <c r="I1107" s="32">
        <v>11</v>
      </c>
      <c r="J1107" s="32">
        <v>12</v>
      </c>
      <c r="K1107" s="32">
        <v>14</v>
      </c>
      <c r="L1107" s="32">
        <v>16</v>
      </c>
      <c r="M1107" s="32">
        <v>18</v>
      </c>
      <c r="N1107" s="32">
        <v>20</v>
      </c>
      <c r="O1107" s="32">
        <v>21</v>
      </c>
      <c r="P1107" s="32">
        <v>22</v>
      </c>
      <c r="Q1107" s="32">
        <v>25</v>
      </c>
      <c r="R1107" s="33">
        <v>56657.37</v>
      </c>
      <c r="S1107" s="33">
        <v>417.72</v>
      </c>
      <c r="T1107" s="33">
        <v>15</v>
      </c>
      <c r="U1107" s="33">
        <v>6</v>
      </c>
      <c r="V1107" s="33">
        <v>3</v>
      </c>
    </row>
    <row r="1108" spans="1:22" x14ac:dyDescent="0.25">
      <c r="A1108" s="34">
        <v>1104</v>
      </c>
      <c r="B1108" s="35">
        <v>41892</v>
      </c>
      <c r="C1108" s="36">
        <v>2</v>
      </c>
      <c r="D1108" s="36">
        <v>5</v>
      </c>
      <c r="E1108" s="36">
        <v>6</v>
      </c>
      <c r="F1108" s="36">
        <v>8</v>
      </c>
      <c r="G1108" s="36">
        <v>9</v>
      </c>
      <c r="H1108" s="36">
        <v>11</v>
      </c>
      <c r="I1108" s="36">
        <v>13</v>
      </c>
      <c r="J1108" s="36">
        <v>14</v>
      </c>
      <c r="K1108" s="36">
        <v>15</v>
      </c>
      <c r="L1108" s="36">
        <v>16</v>
      </c>
      <c r="M1108" s="36">
        <v>18</v>
      </c>
      <c r="N1108" s="36">
        <v>19</v>
      </c>
      <c r="O1108" s="36">
        <v>21</v>
      </c>
      <c r="P1108" s="36">
        <v>22</v>
      </c>
      <c r="Q1108" s="36">
        <v>23</v>
      </c>
      <c r="R1108" s="37">
        <v>310070.39</v>
      </c>
      <c r="S1108" s="37">
        <v>737.39</v>
      </c>
      <c r="T1108" s="37">
        <v>15</v>
      </c>
      <c r="U1108" s="37">
        <v>6</v>
      </c>
      <c r="V1108" s="37">
        <v>3</v>
      </c>
    </row>
    <row r="1109" spans="1:22" x14ac:dyDescent="0.25">
      <c r="A1109" s="30">
        <v>1105</v>
      </c>
      <c r="B1109" s="31">
        <v>41894</v>
      </c>
      <c r="C1109" s="32">
        <v>1</v>
      </c>
      <c r="D1109" s="32">
        <v>2</v>
      </c>
      <c r="E1109" s="32">
        <v>4</v>
      </c>
      <c r="F1109" s="32">
        <v>6</v>
      </c>
      <c r="G1109" s="32">
        <v>7</v>
      </c>
      <c r="H1109" s="32">
        <v>9</v>
      </c>
      <c r="I1109" s="32">
        <v>11</v>
      </c>
      <c r="J1109" s="32">
        <v>13</v>
      </c>
      <c r="K1109" s="32">
        <v>15</v>
      </c>
      <c r="L1109" s="32">
        <v>17</v>
      </c>
      <c r="M1109" s="32">
        <v>18</v>
      </c>
      <c r="N1109" s="32">
        <v>20</v>
      </c>
      <c r="O1109" s="32">
        <v>23</v>
      </c>
      <c r="P1109" s="32">
        <v>24</v>
      </c>
      <c r="Q1109" s="32">
        <v>25</v>
      </c>
      <c r="R1109" s="33">
        <v>117156.05</v>
      </c>
      <c r="S1109" s="33">
        <v>557.32000000000005</v>
      </c>
      <c r="T1109" s="33">
        <v>15</v>
      </c>
      <c r="U1109" s="33">
        <v>6</v>
      </c>
      <c r="V1109" s="33">
        <v>3</v>
      </c>
    </row>
    <row r="1110" spans="1:22" x14ac:dyDescent="0.25">
      <c r="A1110" s="34">
        <v>1106</v>
      </c>
      <c r="B1110" s="35">
        <v>41897</v>
      </c>
      <c r="C1110" s="36">
        <v>2</v>
      </c>
      <c r="D1110" s="36">
        <v>3</v>
      </c>
      <c r="E1110" s="36">
        <v>4</v>
      </c>
      <c r="F1110" s="36">
        <v>9</v>
      </c>
      <c r="G1110" s="36">
        <v>10</v>
      </c>
      <c r="H1110" s="36">
        <v>11</v>
      </c>
      <c r="I1110" s="36">
        <v>12</v>
      </c>
      <c r="J1110" s="36">
        <v>13</v>
      </c>
      <c r="K1110" s="36">
        <v>14</v>
      </c>
      <c r="L1110" s="36">
        <v>15</v>
      </c>
      <c r="M1110" s="36">
        <v>16</v>
      </c>
      <c r="N1110" s="36">
        <v>19</v>
      </c>
      <c r="O1110" s="36">
        <v>21</v>
      </c>
      <c r="P1110" s="36">
        <v>23</v>
      </c>
      <c r="Q1110" s="36">
        <v>24</v>
      </c>
      <c r="R1110" s="37">
        <v>478100.64</v>
      </c>
      <c r="S1110" s="37">
        <v>1722.57</v>
      </c>
      <c r="T1110" s="37">
        <v>15</v>
      </c>
      <c r="U1110" s="37">
        <v>6</v>
      </c>
      <c r="V1110" s="37">
        <v>3</v>
      </c>
    </row>
    <row r="1111" spans="1:22" x14ac:dyDescent="0.25">
      <c r="A1111" s="30">
        <v>1107</v>
      </c>
      <c r="B1111" s="31">
        <v>41899</v>
      </c>
      <c r="C1111" s="32">
        <v>1</v>
      </c>
      <c r="D1111" s="32">
        <v>2</v>
      </c>
      <c r="E1111" s="32">
        <v>4</v>
      </c>
      <c r="F1111" s="32">
        <v>8</v>
      </c>
      <c r="G1111" s="32">
        <v>9</v>
      </c>
      <c r="H1111" s="32">
        <v>10</v>
      </c>
      <c r="I1111" s="32">
        <v>11</v>
      </c>
      <c r="J1111" s="32">
        <v>12</v>
      </c>
      <c r="K1111" s="32">
        <v>14</v>
      </c>
      <c r="L1111" s="32">
        <v>16</v>
      </c>
      <c r="M1111" s="32">
        <v>18</v>
      </c>
      <c r="N1111" s="32">
        <v>19</v>
      </c>
      <c r="O1111" s="32">
        <v>20</v>
      </c>
      <c r="P1111" s="32">
        <v>21</v>
      </c>
      <c r="Q1111" s="32">
        <v>24</v>
      </c>
      <c r="R1111" s="33">
        <v>273352.05</v>
      </c>
      <c r="S1111" s="33">
        <v>1166.55</v>
      </c>
      <c r="T1111" s="33">
        <v>15</v>
      </c>
      <c r="U1111" s="33">
        <v>6</v>
      </c>
      <c r="V1111" s="33">
        <v>3</v>
      </c>
    </row>
    <row r="1112" spans="1:22" x14ac:dyDescent="0.25">
      <c r="A1112" s="34">
        <v>1108</v>
      </c>
      <c r="B1112" s="35">
        <v>41901</v>
      </c>
      <c r="C1112" s="36">
        <v>1</v>
      </c>
      <c r="D1112" s="36">
        <v>2</v>
      </c>
      <c r="E1112" s="36">
        <v>4</v>
      </c>
      <c r="F1112" s="36">
        <v>5</v>
      </c>
      <c r="G1112" s="36">
        <v>7</v>
      </c>
      <c r="H1112" s="36">
        <v>8</v>
      </c>
      <c r="I1112" s="36">
        <v>9</v>
      </c>
      <c r="J1112" s="36">
        <v>12</v>
      </c>
      <c r="K1112" s="36">
        <v>13</v>
      </c>
      <c r="L1112" s="36">
        <v>14</v>
      </c>
      <c r="M1112" s="36">
        <v>17</v>
      </c>
      <c r="N1112" s="36">
        <v>21</v>
      </c>
      <c r="O1112" s="36">
        <v>22</v>
      </c>
      <c r="P1112" s="36">
        <v>24</v>
      </c>
      <c r="Q1112" s="36">
        <v>25</v>
      </c>
      <c r="R1112" s="37">
        <v>442633.42</v>
      </c>
      <c r="S1112" s="37">
        <v>694.87</v>
      </c>
      <c r="T1112" s="37">
        <v>15</v>
      </c>
      <c r="U1112" s="37">
        <v>6</v>
      </c>
      <c r="V1112" s="37">
        <v>3</v>
      </c>
    </row>
    <row r="1113" spans="1:22" x14ac:dyDescent="0.25">
      <c r="A1113" s="30">
        <v>1109</v>
      </c>
      <c r="B1113" s="31">
        <v>41904</v>
      </c>
      <c r="C1113" s="32">
        <v>1</v>
      </c>
      <c r="D1113" s="32">
        <v>4</v>
      </c>
      <c r="E1113" s="32">
        <v>5</v>
      </c>
      <c r="F1113" s="32">
        <v>6</v>
      </c>
      <c r="G1113" s="32">
        <v>7</v>
      </c>
      <c r="H1113" s="32">
        <v>8</v>
      </c>
      <c r="I1113" s="32">
        <v>9</v>
      </c>
      <c r="J1113" s="32">
        <v>10</v>
      </c>
      <c r="K1113" s="32">
        <v>11</v>
      </c>
      <c r="L1113" s="32">
        <v>17</v>
      </c>
      <c r="M1113" s="32">
        <v>18</v>
      </c>
      <c r="N1113" s="32">
        <v>19</v>
      </c>
      <c r="O1113" s="32">
        <v>20</v>
      </c>
      <c r="P1113" s="32">
        <v>21</v>
      </c>
      <c r="Q1113" s="32">
        <v>25</v>
      </c>
      <c r="R1113" s="33">
        <v>1186674.68</v>
      </c>
      <c r="S1113" s="33">
        <v>1921.74</v>
      </c>
      <c r="T1113" s="33">
        <v>15</v>
      </c>
      <c r="U1113" s="33">
        <v>6</v>
      </c>
      <c r="V1113" s="33">
        <v>3</v>
      </c>
    </row>
    <row r="1114" spans="1:22" x14ac:dyDescent="0.25">
      <c r="A1114" s="34">
        <v>1110</v>
      </c>
      <c r="B1114" s="35">
        <v>41906</v>
      </c>
      <c r="C1114" s="36">
        <v>1</v>
      </c>
      <c r="D1114" s="36">
        <v>2</v>
      </c>
      <c r="E1114" s="36">
        <v>3</v>
      </c>
      <c r="F1114" s="36">
        <v>4</v>
      </c>
      <c r="G1114" s="36">
        <v>6</v>
      </c>
      <c r="H1114" s="36">
        <v>9</v>
      </c>
      <c r="I1114" s="36">
        <v>10</v>
      </c>
      <c r="J1114" s="36">
        <v>15</v>
      </c>
      <c r="K1114" s="36">
        <v>17</v>
      </c>
      <c r="L1114" s="36">
        <v>18</v>
      </c>
      <c r="M1114" s="36">
        <v>19</v>
      </c>
      <c r="N1114" s="36">
        <v>20</v>
      </c>
      <c r="O1114" s="36">
        <v>22</v>
      </c>
      <c r="P1114" s="36">
        <v>24</v>
      </c>
      <c r="Q1114" s="36">
        <v>25</v>
      </c>
      <c r="R1114" s="37">
        <v>0</v>
      </c>
      <c r="S1114" s="37">
        <v>2079.2399999999998</v>
      </c>
      <c r="T1114" s="37">
        <v>15</v>
      </c>
      <c r="U1114" s="37">
        <v>6</v>
      </c>
      <c r="V1114" s="37">
        <v>3</v>
      </c>
    </row>
    <row r="1115" spans="1:22" x14ac:dyDescent="0.25">
      <c r="A1115" s="30">
        <v>1111</v>
      </c>
      <c r="B1115" s="31">
        <v>41908</v>
      </c>
      <c r="C1115" s="32">
        <v>2</v>
      </c>
      <c r="D1115" s="32">
        <v>3</v>
      </c>
      <c r="E1115" s="32">
        <v>4</v>
      </c>
      <c r="F1115" s="32">
        <v>6</v>
      </c>
      <c r="G1115" s="32">
        <v>9</v>
      </c>
      <c r="H1115" s="32">
        <v>11</v>
      </c>
      <c r="I1115" s="32">
        <v>12</v>
      </c>
      <c r="J1115" s="32">
        <v>13</v>
      </c>
      <c r="K1115" s="32">
        <v>14</v>
      </c>
      <c r="L1115" s="32">
        <v>15</v>
      </c>
      <c r="M1115" s="32">
        <v>16</v>
      </c>
      <c r="N1115" s="32">
        <v>22</v>
      </c>
      <c r="O1115" s="32">
        <v>23</v>
      </c>
      <c r="P1115" s="32">
        <v>24</v>
      </c>
      <c r="Q1115" s="32">
        <v>25</v>
      </c>
      <c r="R1115" s="33">
        <v>1139732.18</v>
      </c>
      <c r="S1115" s="33">
        <v>1077.97</v>
      </c>
      <c r="T1115" s="33">
        <v>15</v>
      </c>
      <c r="U1115" s="33">
        <v>6</v>
      </c>
      <c r="V1115" s="33">
        <v>3</v>
      </c>
    </row>
    <row r="1116" spans="1:22" x14ac:dyDescent="0.25">
      <c r="A1116" s="34">
        <v>1112</v>
      </c>
      <c r="B1116" s="35">
        <v>41911</v>
      </c>
      <c r="C1116" s="36">
        <v>1</v>
      </c>
      <c r="D1116" s="36">
        <v>2</v>
      </c>
      <c r="E1116" s="36">
        <v>3</v>
      </c>
      <c r="F1116" s="36">
        <v>6</v>
      </c>
      <c r="G1116" s="36">
        <v>7</v>
      </c>
      <c r="H1116" s="36">
        <v>8</v>
      </c>
      <c r="I1116" s="36">
        <v>12</v>
      </c>
      <c r="J1116" s="36">
        <v>13</v>
      </c>
      <c r="K1116" s="36">
        <v>15</v>
      </c>
      <c r="L1116" s="36">
        <v>16</v>
      </c>
      <c r="M1116" s="36">
        <v>17</v>
      </c>
      <c r="N1116" s="36">
        <v>18</v>
      </c>
      <c r="O1116" s="36">
        <v>20</v>
      </c>
      <c r="P1116" s="36">
        <v>22</v>
      </c>
      <c r="Q1116" s="36">
        <v>24</v>
      </c>
      <c r="R1116" s="37">
        <v>388932.47</v>
      </c>
      <c r="S1116" s="37">
        <v>1669.52</v>
      </c>
      <c r="T1116" s="37">
        <v>15</v>
      </c>
      <c r="U1116" s="37">
        <v>6</v>
      </c>
      <c r="V1116" s="37">
        <v>3</v>
      </c>
    </row>
    <row r="1117" spans="1:22" x14ac:dyDescent="0.25">
      <c r="A1117" s="30">
        <v>1113</v>
      </c>
      <c r="B1117" s="31">
        <v>41913</v>
      </c>
      <c r="C1117" s="32">
        <v>1</v>
      </c>
      <c r="D1117" s="32">
        <v>3</v>
      </c>
      <c r="E1117" s="32">
        <v>6</v>
      </c>
      <c r="F1117" s="32">
        <v>7</v>
      </c>
      <c r="G1117" s="32">
        <v>9</v>
      </c>
      <c r="H1117" s="32">
        <v>12</v>
      </c>
      <c r="I1117" s="32">
        <v>13</v>
      </c>
      <c r="J1117" s="32">
        <v>14</v>
      </c>
      <c r="K1117" s="32">
        <v>15</v>
      </c>
      <c r="L1117" s="32">
        <v>17</v>
      </c>
      <c r="M1117" s="32">
        <v>19</v>
      </c>
      <c r="N1117" s="32">
        <v>20</v>
      </c>
      <c r="O1117" s="32">
        <v>22</v>
      </c>
      <c r="P1117" s="32">
        <v>24</v>
      </c>
      <c r="Q1117" s="32">
        <v>25</v>
      </c>
      <c r="R1117" s="33">
        <v>409143.59</v>
      </c>
      <c r="S1117" s="33">
        <v>704.57</v>
      </c>
      <c r="T1117" s="33">
        <v>15</v>
      </c>
      <c r="U1117" s="33">
        <v>6</v>
      </c>
      <c r="V1117" s="33">
        <v>3</v>
      </c>
    </row>
    <row r="1118" spans="1:22" x14ac:dyDescent="0.25">
      <c r="A1118" s="34">
        <v>1114</v>
      </c>
      <c r="B1118" s="35">
        <v>41915</v>
      </c>
      <c r="C1118" s="36">
        <v>1</v>
      </c>
      <c r="D1118" s="36">
        <v>2</v>
      </c>
      <c r="E1118" s="36">
        <v>3</v>
      </c>
      <c r="F1118" s="36">
        <v>4</v>
      </c>
      <c r="G1118" s="36">
        <v>5</v>
      </c>
      <c r="H1118" s="36">
        <v>6</v>
      </c>
      <c r="I1118" s="36">
        <v>8</v>
      </c>
      <c r="J1118" s="36">
        <v>10</v>
      </c>
      <c r="K1118" s="36">
        <v>11</v>
      </c>
      <c r="L1118" s="36">
        <v>12</v>
      </c>
      <c r="M1118" s="36">
        <v>15</v>
      </c>
      <c r="N1118" s="36">
        <v>18</v>
      </c>
      <c r="O1118" s="36">
        <v>19</v>
      </c>
      <c r="P1118" s="36">
        <v>20</v>
      </c>
      <c r="Q1118" s="36">
        <v>22</v>
      </c>
      <c r="R1118" s="37">
        <v>501959.52</v>
      </c>
      <c r="S1118" s="37">
        <v>1300.6300000000001</v>
      </c>
      <c r="T1118" s="37">
        <v>15</v>
      </c>
      <c r="U1118" s="37">
        <v>6</v>
      </c>
      <c r="V1118" s="37">
        <v>3</v>
      </c>
    </row>
    <row r="1119" spans="1:22" x14ac:dyDescent="0.25">
      <c r="A1119" s="30">
        <v>1115</v>
      </c>
      <c r="B1119" s="31">
        <v>41918</v>
      </c>
      <c r="C1119" s="32">
        <v>2</v>
      </c>
      <c r="D1119" s="32">
        <v>3</v>
      </c>
      <c r="E1119" s="32">
        <v>7</v>
      </c>
      <c r="F1119" s="32">
        <v>8</v>
      </c>
      <c r="G1119" s="32">
        <v>9</v>
      </c>
      <c r="H1119" s="32">
        <v>10</v>
      </c>
      <c r="I1119" s="32">
        <v>11</v>
      </c>
      <c r="J1119" s="32">
        <v>12</v>
      </c>
      <c r="K1119" s="32">
        <v>17</v>
      </c>
      <c r="L1119" s="32">
        <v>18</v>
      </c>
      <c r="M1119" s="32">
        <v>20</v>
      </c>
      <c r="N1119" s="32">
        <v>22</v>
      </c>
      <c r="O1119" s="32">
        <v>23</v>
      </c>
      <c r="P1119" s="32">
        <v>24</v>
      </c>
      <c r="Q1119" s="32">
        <v>25</v>
      </c>
      <c r="R1119" s="33">
        <v>556188.99</v>
      </c>
      <c r="S1119" s="33">
        <v>924.88</v>
      </c>
      <c r="T1119" s="33">
        <v>15</v>
      </c>
      <c r="U1119" s="33">
        <v>6</v>
      </c>
      <c r="V1119" s="33">
        <v>3</v>
      </c>
    </row>
    <row r="1120" spans="1:22" x14ac:dyDescent="0.25">
      <c r="A1120" s="34">
        <v>1116</v>
      </c>
      <c r="B1120" s="35">
        <v>41920</v>
      </c>
      <c r="C1120" s="36">
        <v>1</v>
      </c>
      <c r="D1120" s="36">
        <v>2</v>
      </c>
      <c r="E1120" s="36">
        <v>3</v>
      </c>
      <c r="F1120" s="36">
        <v>4</v>
      </c>
      <c r="G1120" s="36">
        <v>5</v>
      </c>
      <c r="H1120" s="36">
        <v>6</v>
      </c>
      <c r="I1120" s="36">
        <v>9</v>
      </c>
      <c r="J1120" s="36">
        <v>12</v>
      </c>
      <c r="K1120" s="36">
        <v>15</v>
      </c>
      <c r="L1120" s="36">
        <v>17</v>
      </c>
      <c r="M1120" s="36">
        <v>18</v>
      </c>
      <c r="N1120" s="36">
        <v>21</v>
      </c>
      <c r="O1120" s="36">
        <v>22</v>
      </c>
      <c r="P1120" s="36">
        <v>24</v>
      </c>
      <c r="Q1120" s="36">
        <v>25</v>
      </c>
      <c r="R1120" s="37">
        <v>458691.55</v>
      </c>
      <c r="S1120" s="37">
        <v>1225.6600000000001</v>
      </c>
      <c r="T1120" s="37">
        <v>15</v>
      </c>
      <c r="U1120" s="37">
        <v>6</v>
      </c>
      <c r="V1120" s="37">
        <v>3</v>
      </c>
    </row>
    <row r="1121" spans="1:22" x14ac:dyDescent="0.25">
      <c r="A1121" s="30">
        <v>1117</v>
      </c>
      <c r="B1121" s="31">
        <v>41922</v>
      </c>
      <c r="C1121" s="32">
        <v>1</v>
      </c>
      <c r="D1121" s="32">
        <v>2</v>
      </c>
      <c r="E1121" s="32">
        <v>3</v>
      </c>
      <c r="F1121" s="32">
        <v>5</v>
      </c>
      <c r="G1121" s="32">
        <v>7</v>
      </c>
      <c r="H1121" s="32">
        <v>8</v>
      </c>
      <c r="I1121" s="32">
        <v>11</v>
      </c>
      <c r="J1121" s="32">
        <v>12</v>
      </c>
      <c r="K1121" s="32">
        <v>13</v>
      </c>
      <c r="L1121" s="32">
        <v>14</v>
      </c>
      <c r="M1121" s="32">
        <v>15</v>
      </c>
      <c r="N1121" s="32">
        <v>16</v>
      </c>
      <c r="O1121" s="32">
        <v>19</v>
      </c>
      <c r="P1121" s="32">
        <v>21</v>
      </c>
      <c r="Q1121" s="32">
        <v>23</v>
      </c>
      <c r="R1121" s="33">
        <v>580834.29</v>
      </c>
      <c r="S1121" s="33">
        <v>1272.31</v>
      </c>
      <c r="T1121" s="33">
        <v>15</v>
      </c>
      <c r="U1121" s="33">
        <v>6</v>
      </c>
      <c r="V1121" s="33">
        <v>3</v>
      </c>
    </row>
    <row r="1122" spans="1:22" x14ac:dyDescent="0.25">
      <c r="A1122" s="34">
        <v>1118</v>
      </c>
      <c r="B1122" s="35">
        <v>41925</v>
      </c>
      <c r="C1122" s="36">
        <v>1</v>
      </c>
      <c r="D1122" s="36">
        <v>2</v>
      </c>
      <c r="E1122" s="36">
        <v>5</v>
      </c>
      <c r="F1122" s="36">
        <v>6</v>
      </c>
      <c r="G1122" s="36">
        <v>8</v>
      </c>
      <c r="H1122" s="36">
        <v>10</v>
      </c>
      <c r="I1122" s="36">
        <v>11</v>
      </c>
      <c r="J1122" s="36">
        <v>13</v>
      </c>
      <c r="K1122" s="36">
        <v>14</v>
      </c>
      <c r="L1122" s="36">
        <v>15</v>
      </c>
      <c r="M1122" s="36">
        <v>20</v>
      </c>
      <c r="N1122" s="36">
        <v>21</v>
      </c>
      <c r="O1122" s="36">
        <v>23</v>
      </c>
      <c r="P1122" s="36">
        <v>24</v>
      </c>
      <c r="Q1122" s="36">
        <v>25</v>
      </c>
      <c r="R1122" s="37">
        <v>227454</v>
      </c>
      <c r="S1122" s="37">
        <v>1156.79</v>
      </c>
      <c r="T1122" s="37">
        <v>15</v>
      </c>
      <c r="U1122" s="37">
        <v>6</v>
      </c>
      <c r="V1122" s="37">
        <v>3</v>
      </c>
    </row>
    <row r="1123" spans="1:22" x14ac:dyDescent="0.25">
      <c r="A1123" s="30">
        <v>1119</v>
      </c>
      <c r="B1123" s="31">
        <v>41927</v>
      </c>
      <c r="C1123" s="32">
        <v>1</v>
      </c>
      <c r="D1123" s="32">
        <v>2</v>
      </c>
      <c r="E1123" s="32">
        <v>3</v>
      </c>
      <c r="F1123" s="32">
        <v>5</v>
      </c>
      <c r="G1123" s="32">
        <v>6</v>
      </c>
      <c r="H1123" s="32">
        <v>7</v>
      </c>
      <c r="I1123" s="32">
        <v>8</v>
      </c>
      <c r="J1123" s="32">
        <v>10</v>
      </c>
      <c r="K1123" s="32">
        <v>12</v>
      </c>
      <c r="L1123" s="32">
        <v>14</v>
      </c>
      <c r="M1123" s="32">
        <v>15</v>
      </c>
      <c r="N1123" s="32">
        <v>17</v>
      </c>
      <c r="O1123" s="32">
        <v>18</v>
      </c>
      <c r="P1123" s="32">
        <v>20</v>
      </c>
      <c r="Q1123" s="32">
        <v>23</v>
      </c>
      <c r="R1123" s="33">
        <v>275733.74</v>
      </c>
      <c r="S1123" s="33">
        <v>1098.5</v>
      </c>
      <c r="T1123" s="33">
        <v>15</v>
      </c>
      <c r="U1123" s="33">
        <v>6</v>
      </c>
      <c r="V1123" s="33">
        <v>3</v>
      </c>
    </row>
    <row r="1124" spans="1:22" x14ac:dyDescent="0.25">
      <c r="A1124" s="34">
        <v>1120</v>
      </c>
      <c r="B1124" s="35">
        <v>41929</v>
      </c>
      <c r="C1124" s="36">
        <v>2</v>
      </c>
      <c r="D1124" s="36">
        <v>4</v>
      </c>
      <c r="E1124" s="36">
        <v>5</v>
      </c>
      <c r="F1124" s="36">
        <v>6</v>
      </c>
      <c r="G1124" s="36">
        <v>8</v>
      </c>
      <c r="H1124" s="36">
        <v>9</v>
      </c>
      <c r="I1124" s="36">
        <v>10</v>
      </c>
      <c r="J1124" s="36">
        <v>12</v>
      </c>
      <c r="K1124" s="36">
        <v>13</v>
      </c>
      <c r="L1124" s="36">
        <v>14</v>
      </c>
      <c r="M1124" s="36">
        <v>16</v>
      </c>
      <c r="N1124" s="36">
        <v>17</v>
      </c>
      <c r="O1124" s="36">
        <v>18</v>
      </c>
      <c r="P1124" s="36">
        <v>19</v>
      </c>
      <c r="Q1124" s="36">
        <v>24</v>
      </c>
      <c r="R1124" s="37">
        <v>837318.77</v>
      </c>
      <c r="S1124" s="37">
        <v>1321.55</v>
      </c>
      <c r="T1124" s="37">
        <v>15</v>
      </c>
      <c r="U1124" s="37">
        <v>6</v>
      </c>
      <c r="V1124" s="37">
        <v>3</v>
      </c>
    </row>
    <row r="1125" spans="1:22" x14ac:dyDescent="0.25">
      <c r="A1125" s="30">
        <v>1121</v>
      </c>
      <c r="B1125" s="31">
        <v>41932</v>
      </c>
      <c r="C1125" s="32">
        <v>1</v>
      </c>
      <c r="D1125" s="32">
        <v>2</v>
      </c>
      <c r="E1125" s="32">
        <v>4</v>
      </c>
      <c r="F1125" s="32">
        <v>5</v>
      </c>
      <c r="G1125" s="32">
        <v>6</v>
      </c>
      <c r="H1125" s="32">
        <v>8</v>
      </c>
      <c r="I1125" s="32">
        <v>9</v>
      </c>
      <c r="J1125" s="32">
        <v>11</v>
      </c>
      <c r="K1125" s="32">
        <v>12</v>
      </c>
      <c r="L1125" s="32">
        <v>17</v>
      </c>
      <c r="M1125" s="32">
        <v>18</v>
      </c>
      <c r="N1125" s="32">
        <v>20</v>
      </c>
      <c r="O1125" s="32">
        <v>22</v>
      </c>
      <c r="P1125" s="32">
        <v>23</v>
      </c>
      <c r="Q1125" s="32">
        <v>25</v>
      </c>
      <c r="R1125" s="33">
        <v>576039.22</v>
      </c>
      <c r="S1125" s="33">
        <v>1097.7</v>
      </c>
      <c r="T1125" s="33">
        <v>15</v>
      </c>
      <c r="U1125" s="33">
        <v>6</v>
      </c>
      <c r="V1125" s="33">
        <v>3</v>
      </c>
    </row>
    <row r="1126" spans="1:22" x14ac:dyDescent="0.25">
      <c r="A1126" s="34">
        <v>1122</v>
      </c>
      <c r="B1126" s="35">
        <v>41934</v>
      </c>
      <c r="C1126" s="36">
        <v>2</v>
      </c>
      <c r="D1126" s="36">
        <v>3</v>
      </c>
      <c r="E1126" s="36">
        <v>7</v>
      </c>
      <c r="F1126" s="36">
        <v>10</v>
      </c>
      <c r="G1126" s="36">
        <v>11</v>
      </c>
      <c r="H1126" s="36">
        <v>12</v>
      </c>
      <c r="I1126" s="36">
        <v>13</v>
      </c>
      <c r="J1126" s="36">
        <v>14</v>
      </c>
      <c r="K1126" s="36">
        <v>16</v>
      </c>
      <c r="L1126" s="36">
        <v>19</v>
      </c>
      <c r="M1126" s="36">
        <v>20</v>
      </c>
      <c r="N1126" s="36">
        <v>21</v>
      </c>
      <c r="O1126" s="36">
        <v>23</v>
      </c>
      <c r="P1126" s="36">
        <v>24</v>
      </c>
      <c r="Q1126" s="36">
        <v>25</v>
      </c>
      <c r="R1126" s="37">
        <v>428378.51</v>
      </c>
      <c r="S1126" s="37">
        <v>1485.58</v>
      </c>
      <c r="T1126" s="37">
        <v>15</v>
      </c>
      <c r="U1126" s="37">
        <v>6</v>
      </c>
      <c r="V1126" s="37">
        <v>3</v>
      </c>
    </row>
    <row r="1127" spans="1:22" x14ac:dyDescent="0.25">
      <c r="A1127" s="30">
        <v>1123</v>
      </c>
      <c r="B1127" s="31">
        <v>41936</v>
      </c>
      <c r="C1127" s="32">
        <v>2</v>
      </c>
      <c r="D1127" s="32">
        <v>4</v>
      </c>
      <c r="E1127" s="32">
        <v>6</v>
      </c>
      <c r="F1127" s="32">
        <v>7</v>
      </c>
      <c r="G1127" s="32">
        <v>8</v>
      </c>
      <c r="H1127" s="32">
        <v>10</v>
      </c>
      <c r="I1127" s="32">
        <v>11</v>
      </c>
      <c r="J1127" s="32">
        <v>13</v>
      </c>
      <c r="K1127" s="32">
        <v>15</v>
      </c>
      <c r="L1127" s="32">
        <v>16</v>
      </c>
      <c r="M1127" s="32">
        <v>17</v>
      </c>
      <c r="N1127" s="32">
        <v>19</v>
      </c>
      <c r="O1127" s="32">
        <v>22</v>
      </c>
      <c r="P1127" s="32">
        <v>23</v>
      </c>
      <c r="Q1127" s="32">
        <v>24</v>
      </c>
      <c r="R1127" s="33">
        <v>241613.08</v>
      </c>
      <c r="S1127" s="33">
        <v>586.29</v>
      </c>
      <c r="T1127" s="33">
        <v>15</v>
      </c>
      <c r="U1127" s="33">
        <v>6</v>
      </c>
      <c r="V1127" s="33">
        <v>3</v>
      </c>
    </row>
    <row r="1128" spans="1:22" x14ac:dyDescent="0.25">
      <c r="A1128" s="34">
        <v>1124</v>
      </c>
      <c r="B1128" s="35">
        <v>41939</v>
      </c>
      <c r="C1128" s="36">
        <v>1</v>
      </c>
      <c r="D1128" s="36">
        <v>3</v>
      </c>
      <c r="E1128" s="36">
        <v>4</v>
      </c>
      <c r="F1128" s="36">
        <v>5</v>
      </c>
      <c r="G1128" s="36">
        <v>6</v>
      </c>
      <c r="H1128" s="36">
        <v>8</v>
      </c>
      <c r="I1128" s="36">
        <v>10</v>
      </c>
      <c r="J1128" s="36">
        <v>12</v>
      </c>
      <c r="K1128" s="36">
        <v>13</v>
      </c>
      <c r="L1128" s="36">
        <v>15</v>
      </c>
      <c r="M1128" s="36">
        <v>19</v>
      </c>
      <c r="N1128" s="36">
        <v>21</v>
      </c>
      <c r="O1128" s="36">
        <v>22</v>
      </c>
      <c r="P1128" s="36">
        <v>24</v>
      </c>
      <c r="Q1128" s="36">
        <v>25</v>
      </c>
      <c r="R1128" s="37">
        <v>537749.68999999994</v>
      </c>
      <c r="S1128" s="37">
        <v>1120.25</v>
      </c>
      <c r="T1128" s="37">
        <v>15</v>
      </c>
      <c r="U1128" s="37">
        <v>6</v>
      </c>
      <c r="V1128" s="37">
        <v>3</v>
      </c>
    </row>
    <row r="1129" spans="1:22" x14ac:dyDescent="0.25">
      <c r="A1129" s="30">
        <v>1125</v>
      </c>
      <c r="B1129" s="31">
        <v>41941</v>
      </c>
      <c r="C1129" s="32">
        <v>1</v>
      </c>
      <c r="D1129" s="32">
        <v>3</v>
      </c>
      <c r="E1129" s="32">
        <v>4</v>
      </c>
      <c r="F1129" s="32">
        <v>6</v>
      </c>
      <c r="G1129" s="32">
        <v>9</v>
      </c>
      <c r="H1129" s="32">
        <v>11</v>
      </c>
      <c r="I1129" s="32">
        <v>12</v>
      </c>
      <c r="J1129" s="32">
        <v>13</v>
      </c>
      <c r="K1129" s="32">
        <v>15</v>
      </c>
      <c r="L1129" s="32">
        <v>16</v>
      </c>
      <c r="M1129" s="32">
        <v>17</v>
      </c>
      <c r="N1129" s="32">
        <v>18</v>
      </c>
      <c r="O1129" s="32">
        <v>21</v>
      </c>
      <c r="P1129" s="32">
        <v>22</v>
      </c>
      <c r="Q1129" s="32">
        <v>25</v>
      </c>
      <c r="R1129" s="33">
        <v>634432.42000000004</v>
      </c>
      <c r="S1129" s="33">
        <v>1352.5</v>
      </c>
      <c r="T1129" s="33">
        <v>15</v>
      </c>
      <c r="U1129" s="33">
        <v>6</v>
      </c>
      <c r="V1129" s="33">
        <v>3</v>
      </c>
    </row>
    <row r="1130" spans="1:22" x14ac:dyDescent="0.25">
      <c r="A1130" s="34">
        <v>1126</v>
      </c>
      <c r="B1130" s="35">
        <v>41943</v>
      </c>
      <c r="C1130" s="36">
        <v>3</v>
      </c>
      <c r="D1130" s="36">
        <v>5</v>
      </c>
      <c r="E1130" s="36">
        <v>6</v>
      </c>
      <c r="F1130" s="36">
        <v>7</v>
      </c>
      <c r="G1130" s="36">
        <v>8</v>
      </c>
      <c r="H1130" s="36">
        <v>12</v>
      </c>
      <c r="I1130" s="36">
        <v>13</v>
      </c>
      <c r="J1130" s="36">
        <v>16</v>
      </c>
      <c r="K1130" s="36">
        <v>17</v>
      </c>
      <c r="L1130" s="36">
        <v>18</v>
      </c>
      <c r="M1130" s="36">
        <v>19</v>
      </c>
      <c r="N1130" s="36">
        <v>22</v>
      </c>
      <c r="O1130" s="36">
        <v>23</v>
      </c>
      <c r="P1130" s="36">
        <v>24</v>
      </c>
      <c r="Q1130" s="36">
        <v>25</v>
      </c>
      <c r="R1130" s="37">
        <v>849924.12</v>
      </c>
      <c r="S1130" s="37">
        <v>1235.01</v>
      </c>
      <c r="T1130" s="37">
        <v>15</v>
      </c>
      <c r="U1130" s="37">
        <v>6</v>
      </c>
      <c r="V1130" s="37">
        <v>3</v>
      </c>
    </row>
    <row r="1131" spans="1:22" x14ac:dyDescent="0.25">
      <c r="A1131" s="30">
        <v>1127</v>
      </c>
      <c r="B1131" s="31">
        <v>41946</v>
      </c>
      <c r="C1131" s="32">
        <v>1</v>
      </c>
      <c r="D1131" s="32">
        <v>3</v>
      </c>
      <c r="E1131" s="32">
        <v>4</v>
      </c>
      <c r="F1131" s="32">
        <v>6</v>
      </c>
      <c r="G1131" s="32">
        <v>8</v>
      </c>
      <c r="H1131" s="32">
        <v>9</v>
      </c>
      <c r="I1131" s="32">
        <v>11</v>
      </c>
      <c r="J1131" s="32">
        <v>13</v>
      </c>
      <c r="K1131" s="32">
        <v>14</v>
      </c>
      <c r="L1131" s="32">
        <v>15</v>
      </c>
      <c r="M1131" s="32">
        <v>16</v>
      </c>
      <c r="N1131" s="32">
        <v>17</v>
      </c>
      <c r="O1131" s="32">
        <v>22</v>
      </c>
      <c r="P1131" s="32">
        <v>23</v>
      </c>
      <c r="Q1131" s="32">
        <v>24</v>
      </c>
      <c r="R1131" s="33">
        <v>1805531.45</v>
      </c>
      <c r="S1131" s="33">
        <v>1174.02</v>
      </c>
      <c r="T1131" s="33">
        <v>15</v>
      </c>
      <c r="U1131" s="33">
        <v>6</v>
      </c>
      <c r="V1131" s="33">
        <v>3</v>
      </c>
    </row>
    <row r="1132" spans="1:22" x14ac:dyDescent="0.25">
      <c r="A1132" s="34">
        <v>1128</v>
      </c>
      <c r="B1132" s="35">
        <v>41948</v>
      </c>
      <c r="C1132" s="36">
        <v>1</v>
      </c>
      <c r="D1132" s="36">
        <v>2</v>
      </c>
      <c r="E1132" s="36">
        <v>3</v>
      </c>
      <c r="F1132" s="36">
        <v>4</v>
      </c>
      <c r="G1132" s="36">
        <v>6</v>
      </c>
      <c r="H1132" s="36">
        <v>7</v>
      </c>
      <c r="I1132" s="36">
        <v>10</v>
      </c>
      <c r="J1132" s="36">
        <v>11</v>
      </c>
      <c r="K1132" s="36">
        <v>12</v>
      </c>
      <c r="L1132" s="36">
        <v>14</v>
      </c>
      <c r="M1132" s="36">
        <v>16</v>
      </c>
      <c r="N1132" s="36">
        <v>17</v>
      </c>
      <c r="O1132" s="36">
        <v>20</v>
      </c>
      <c r="P1132" s="36">
        <v>24</v>
      </c>
      <c r="Q1132" s="36">
        <v>25</v>
      </c>
      <c r="R1132" s="37">
        <v>2119600.42</v>
      </c>
      <c r="S1132" s="37">
        <v>1436.53</v>
      </c>
      <c r="T1132" s="37">
        <v>15</v>
      </c>
      <c r="U1132" s="37">
        <v>6</v>
      </c>
      <c r="V1132" s="37">
        <v>3</v>
      </c>
    </row>
    <row r="1133" spans="1:22" x14ac:dyDescent="0.25">
      <c r="A1133" s="30">
        <v>1129</v>
      </c>
      <c r="B1133" s="31">
        <v>41950</v>
      </c>
      <c r="C1133" s="32">
        <v>2</v>
      </c>
      <c r="D1133" s="32">
        <v>3</v>
      </c>
      <c r="E1133" s="32">
        <v>4</v>
      </c>
      <c r="F1133" s="32">
        <v>5</v>
      </c>
      <c r="G1133" s="32">
        <v>7</v>
      </c>
      <c r="H1133" s="32">
        <v>8</v>
      </c>
      <c r="I1133" s="32">
        <v>12</v>
      </c>
      <c r="J1133" s="32">
        <v>13</v>
      </c>
      <c r="K1133" s="32">
        <v>16</v>
      </c>
      <c r="L1133" s="32">
        <v>17</v>
      </c>
      <c r="M1133" s="32">
        <v>18</v>
      </c>
      <c r="N1133" s="32">
        <v>19</v>
      </c>
      <c r="O1133" s="32">
        <v>21</v>
      </c>
      <c r="P1133" s="32">
        <v>22</v>
      </c>
      <c r="Q1133" s="32">
        <v>23</v>
      </c>
      <c r="R1133" s="33">
        <v>281337.78000000003</v>
      </c>
      <c r="S1133" s="33">
        <v>785.67</v>
      </c>
      <c r="T1133" s="33">
        <v>15</v>
      </c>
      <c r="U1133" s="33">
        <v>6</v>
      </c>
      <c r="V1133" s="33">
        <v>3</v>
      </c>
    </row>
    <row r="1134" spans="1:22" x14ac:dyDescent="0.25">
      <c r="A1134" s="34">
        <v>1130</v>
      </c>
      <c r="B1134" s="35">
        <v>41953</v>
      </c>
      <c r="C1134" s="36">
        <v>1</v>
      </c>
      <c r="D1134" s="36">
        <v>2</v>
      </c>
      <c r="E1134" s="36">
        <v>5</v>
      </c>
      <c r="F1134" s="36">
        <v>8</v>
      </c>
      <c r="G1134" s="36">
        <v>10</v>
      </c>
      <c r="H1134" s="36">
        <v>11</v>
      </c>
      <c r="I1134" s="36">
        <v>12</v>
      </c>
      <c r="J1134" s="36">
        <v>13</v>
      </c>
      <c r="K1134" s="36">
        <v>14</v>
      </c>
      <c r="L1134" s="36">
        <v>15</v>
      </c>
      <c r="M1134" s="36">
        <v>17</v>
      </c>
      <c r="N1134" s="36">
        <v>20</v>
      </c>
      <c r="O1134" s="36">
        <v>22</v>
      </c>
      <c r="P1134" s="36">
        <v>24</v>
      </c>
      <c r="Q1134" s="36">
        <v>25</v>
      </c>
      <c r="R1134" s="37">
        <v>546804.57999999996</v>
      </c>
      <c r="S1134" s="37">
        <v>1191.83</v>
      </c>
      <c r="T1134" s="37">
        <v>15</v>
      </c>
      <c r="U1134" s="37">
        <v>6</v>
      </c>
      <c r="V1134" s="37">
        <v>3</v>
      </c>
    </row>
    <row r="1135" spans="1:22" x14ac:dyDescent="0.25">
      <c r="A1135" s="30">
        <v>1131</v>
      </c>
      <c r="B1135" s="31">
        <v>41955</v>
      </c>
      <c r="C1135" s="32">
        <v>2</v>
      </c>
      <c r="D1135" s="32">
        <v>3</v>
      </c>
      <c r="E1135" s="32">
        <v>4</v>
      </c>
      <c r="F1135" s="32">
        <v>6</v>
      </c>
      <c r="G1135" s="32">
        <v>12</v>
      </c>
      <c r="H1135" s="32">
        <v>14</v>
      </c>
      <c r="I1135" s="32">
        <v>15</v>
      </c>
      <c r="J1135" s="32">
        <v>16</v>
      </c>
      <c r="K1135" s="32">
        <v>17</v>
      </c>
      <c r="L1135" s="32">
        <v>19</v>
      </c>
      <c r="M1135" s="32">
        <v>20</v>
      </c>
      <c r="N1135" s="32">
        <v>21</v>
      </c>
      <c r="O1135" s="32">
        <v>22</v>
      </c>
      <c r="P1135" s="32">
        <v>24</v>
      </c>
      <c r="Q1135" s="32">
        <v>25</v>
      </c>
      <c r="R1135" s="33">
        <v>955752.26</v>
      </c>
      <c r="S1135" s="33">
        <v>396.89</v>
      </c>
      <c r="T1135" s="33">
        <v>15</v>
      </c>
      <c r="U1135" s="33">
        <v>6</v>
      </c>
      <c r="V1135" s="33">
        <v>3</v>
      </c>
    </row>
    <row r="1136" spans="1:22" x14ac:dyDescent="0.25">
      <c r="A1136" s="34">
        <v>1132</v>
      </c>
      <c r="B1136" s="35">
        <v>41957</v>
      </c>
      <c r="C1136" s="36">
        <v>1</v>
      </c>
      <c r="D1136" s="36">
        <v>2</v>
      </c>
      <c r="E1136" s="36">
        <v>6</v>
      </c>
      <c r="F1136" s="36">
        <v>7</v>
      </c>
      <c r="G1136" s="36">
        <v>8</v>
      </c>
      <c r="H1136" s="36">
        <v>9</v>
      </c>
      <c r="I1136" s="36">
        <v>11</v>
      </c>
      <c r="J1136" s="36">
        <v>12</v>
      </c>
      <c r="K1136" s="36">
        <v>13</v>
      </c>
      <c r="L1136" s="36">
        <v>14</v>
      </c>
      <c r="M1136" s="36">
        <v>17</v>
      </c>
      <c r="N1136" s="36">
        <v>21</v>
      </c>
      <c r="O1136" s="36">
        <v>22</v>
      </c>
      <c r="P1136" s="36">
        <v>23</v>
      </c>
      <c r="Q1136" s="36">
        <v>24</v>
      </c>
      <c r="R1136" s="37">
        <v>916916.68</v>
      </c>
      <c r="S1136" s="37">
        <v>1403.62</v>
      </c>
      <c r="T1136" s="37">
        <v>15</v>
      </c>
      <c r="U1136" s="37">
        <v>6</v>
      </c>
      <c r="V1136" s="37">
        <v>3</v>
      </c>
    </row>
    <row r="1137" spans="1:22" x14ac:dyDescent="0.25">
      <c r="A1137" s="30">
        <v>1133</v>
      </c>
      <c r="B1137" s="31">
        <v>41960</v>
      </c>
      <c r="C1137" s="32">
        <v>2</v>
      </c>
      <c r="D1137" s="32">
        <v>4</v>
      </c>
      <c r="E1137" s="32">
        <v>5</v>
      </c>
      <c r="F1137" s="32">
        <v>6</v>
      </c>
      <c r="G1137" s="32">
        <v>7</v>
      </c>
      <c r="H1137" s="32">
        <v>8</v>
      </c>
      <c r="I1137" s="32">
        <v>9</v>
      </c>
      <c r="J1137" s="32">
        <v>10</v>
      </c>
      <c r="K1137" s="32">
        <v>12</v>
      </c>
      <c r="L1137" s="32">
        <v>13</v>
      </c>
      <c r="M1137" s="32">
        <v>14</v>
      </c>
      <c r="N1137" s="32">
        <v>16</v>
      </c>
      <c r="O1137" s="32">
        <v>18</v>
      </c>
      <c r="P1137" s="32">
        <v>24</v>
      </c>
      <c r="Q1137" s="32">
        <v>25</v>
      </c>
      <c r="R1137" s="33">
        <v>663160.43000000005</v>
      </c>
      <c r="S1137" s="33">
        <v>1286.97</v>
      </c>
      <c r="T1137" s="33">
        <v>15</v>
      </c>
      <c r="U1137" s="33">
        <v>6</v>
      </c>
      <c r="V1137" s="33">
        <v>3</v>
      </c>
    </row>
    <row r="1138" spans="1:22" x14ac:dyDescent="0.25">
      <c r="A1138" s="34">
        <v>1134</v>
      </c>
      <c r="B1138" s="35">
        <v>41962</v>
      </c>
      <c r="C1138" s="36">
        <v>1</v>
      </c>
      <c r="D1138" s="36">
        <v>2</v>
      </c>
      <c r="E1138" s="36">
        <v>4</v>
      </c>
      <c r="F1138" s="36">
        <v>8</v>
      </c>
      <c r="G1138" s="36">
        <v>10</v>
      </c>
      <c r="H1138" s="36">
        <v>11</v>
      </c>
      <c r="I1138" s="36">
        <v>12</v>
      </c>
      <c r="J1138" s="36">
        <v>13</v>
      </c>
      <c r="K1138" s="36">
        <v>14</v>
      </c>
      <c r="L1138" s="36">
        <v>15</v>
      </c>
      <c r="M1138" s="36">
        <v>17</v>
      </c>
      <c r="N1138" s="36">
        <v>18</v>
      </c>
      <c r="O1138" s="36">
        <v>20</v>
      </c>
      <c r="P1138" s="36">
        <v>23</v>
      </c>
      <c r="Q1138" s="36">
        <v>25</v>
      </c>
      <c r="R1138" s="37">
        <v>326065.77</v>
      </c>
      <c r="S1138" s="37">
        <v>1293.55</v>
      </c>
      <c r="T1138" s="37">
        <v>15</v>
      </c>
      <c r="U1138" s="37">
        <v>6</v>
      </c>
      <c r="V1138" s="37">
        <v>3</v>
      </c>
    </row>
    <row r="1139" spans="1:22" x14ac:dyDescent="0.25">
      <c r="A1139" s="30">
        <v>1135</v>
      </c>
      <c r="B1139" s="31">
        <v>41964</v>
      </c>
      <c r="C1139" s="32">
        <v>3</v>
      </c>
      <c r="D1139" s="32">
        <v>4</v>
      </c>
      <c r="E1139" s="32">
        <v>5</v>
      </c>
      <c r="F1139" s="32">
        <v>8</v>
      </c>
      <c r="G1139" s="32">
        <v>9</v>
      </c>
      <c r="H1139" s="32">
        <v>10</v>
      </c>
      <c r="I1139" s="32">
        <v>12</v>
      </c>
      <c r="J1139" s="32">
        <v>15</v>
      </c>
      <c r="K1139" s="32">
        <v>16</v>
      </c>
      <c r="L1139" s="32">
        <v>17</v>
      </c>
      <c r="M1139" s="32">
        <v>18</v>
      </c>
      <c r="N1139" s="32">
        <v>19</v>
      </c>
      <c r="O1139" s="32">
        <v>23</v>
      </c>
      <c r="P1139" s="32">
        <v>24</v>
      </c>
      <c r="Q1139" s="32">
        <v>25</v>
      </c>
      <c r="R1139" s="33">
        <v>438011.49</v>
      </c>
      <c r="S1139" s="33">
        <v>1428.81</v>
      </c>
      <c r="T1139" s="33">
        <v>15</v>
      </c>
      <c r="U1139" s="33">
        <v>6</v>
      </c>
      <c r="V1139" s="33">
        <v>3</v>
      </c>
    </row>
    <row r="1140" spans="1:22" x14ac:dyDescent="0.25">
      <c r="A1140" s="34">
        <v>1136</v>
      </c>
      <c r="B1140" s="35">
        <v>41967</v>
      </c>
      <c r="C1140" s="36">
        <v>1</v>
      </c>
      <c r="D1140" s="36">
        <v>2</v>
      </c>
      <c r="E1140" s="36">
        <v>5</v>
      </c>
      <c r="F1140" s="36">
        <v>6</v>
      </c>
      <c r="G1140" s="36">
        <v>7</v>
      </c>
      <c r="H1140" s="36">
        <v>9</v>
      </c>
      <c r="I1140" s="36">
        <v>10</v>
      </c>
      <c r="J1140" s="36">
        <v>11</v>
      </c>
      <c r="K1140" s="36">
        <v>15</v>
      </c>
      <c r="L1140" s="36">
        <v>17</v>
      </c>
      <c r="M1140" s="36">
        <v>18</v>
      </c>
      <c r="N1140" s="36">
        <v>19</v>
      </c>
      <c r="O1140" s="36">
        <v>21</v>
      </c>
      <c r="P1140" s="36">
        <v>22</v>
      </c>
      <c r="Q1140" s="36">
        <v>24</v>
      </c>
      <c r="R1140" s="37">
        <v>466867.51</v>
      </c>
      <c r="S1140" s="37">
        <v>1628.7</v>
      </c>
      <c r="T1140" s="37">
        <v>15</v>
      </c>
      <c r="U1140" s="37">
        <v>6</v>
      </c>
      <c r="V1140" s="37">
        <v>3</v>
      </c>
    </row>
    <row r="1141" spans="1:22" x14ac:dyDescent="0.25">
      <c r="A1141" s="30">
        <v>1137</v>
      </c>
      <c r="B1141" s="31">
        <v>41969</v>
      </c>
      <c r="C1141" s="32">
        <v>2</v>
      </c>
      <c r="D1141" s="32">
        <v>4</v>
      </c>
      <c r="E1141" s="32">
        <v>5</v>
      </c>
      <c r="F1141" s="32">
        <v>7</v>
      </c>
      <c r="G1141" s="32">
        <v>8</v>
      </c>
      <c r="H1141" s="32">
        <v>9</v>
      </c>
      <c r="I1141" s="32">
        <v>10</v>
      </c>
      <c r="J1141" s="32">
        <v>11</v>
      </c>
      <c r="K1141" s="32">
        <v>12</v>
      </c>
      <c r="L1141" s="32">
        <v>15</v>
      </c>
      <c r="M1141" s="32">
        <v>19</v>
      </c>
      <c r="N1141" s="32">
        <v>20</v>
      </c>
      <c r="O1141" s="32">
        <v>21</v>
      </c>
      <c r="P1141" s="32">
        <v>23</v>
      </c>
      <c r="Q1141" s="32">
        <v>25</v>
      </c>
      <c r="R1141" s="33">
        <v>827881.58</v>
      </c>
      <c r="S1141" s="33">
        <v>1299.6500000000001</v>
      </c>
      <c r="T1141" s="33">
        <v>15</v>
      </c>
      <c r="U1141" s="33">
        <v>6</v>
      </c>
      <c r="V1141" s="33">
        <v>3</v>
      </c>
    </row>
    <row r="1142" spans="1:22" x14ac:dyDescent="0.25">
      <c r="A1142" s="34">
        <v>1138</v>
      </c>
      <c r="B1142" s="35">
        <v>41971</v>
      </c>
      <c r="C1142" s="36">
        <v>1</v>
      </c>
      <c r="D1142" s="36">
        <v>2</v>
      </c>
      <c r="E1142" s="36">
        <v>3</v>
      </c>
      <c r="F1142" s="36">
        <v>5</v>
      </c>
      <c r="G1142" s="36">
        <v>6</v>
      </c>
      <c r="H1142" s="36">
        <v>7</v>
      </c>
      <c r="I1142" s="36">
        <v>10</v>
      </c>
      <c r="J1142" s="36">
        <v>11</v>
      </c>
      <c r="K1142" s="36">
        <v>13</v>
      </c>
      <c r="L1142" s="36">
        <v>15</v>
      </c>
      <c r="M1142" s="36">
        <v>16</v>
      </c>
      <c r="N1142" s="36">
        <v>18</v>
      </c>
      <c r="O1142" s="36">
        <v>20</v>
      </c>
      <c r="P1142" s="36">
        <v>21</v>
      </c>
      <c r="Q1142" s="36">
        <v>22</v>
      </c>
      <c r="R1142" s="37">
        <v>384620.32</v>
      </c>
      <c r="S1142" s="37">
        <v>628.49</v>
      </c>
      <c r="T1142" s="37">
        <v>15</v>
      </c>
      <c r="U1142" s="37">
        <v>6</v>
      </c>
      <c r="V1142" s="37">
        <v>3</v>
      </c>
    </row>
    <row r="1143" spans="1:22" x14ac:dyDescent="0.25">
      <c r="A1143" s="30">
        <v>1139</v>
      </c>
      <c r="B1143" s="31">
        <v>41974</v>
      </c>
      <c r="C1143" s="32">
        <v>1</v>
      </c>
      <c r="D1143" s="32">
        <v>2</v>
      </c>
      <c r="E1143" s="32">
        <v>3</v>
      </c>
      <c r="F1143" s="32">
        <v>6</v>
      </c>
      <c r="G1143" s="32">
        <v>11</v>
      </c>
      <c r="H1143" s="32">
        <v>13</v>
      </c>
      <c r="I1143" s="32">
        <v>14</v>
      </c>
      <c r="J1143" s="32">
        <v>15</v>
      </c>
      <c r="K1143" s="32">
        <v>16</v>
      </c>
      <c r="L1143" s="32">
        <v>17</v>
      </c>
      <c r="M1143" s="32">
        <v>18</v>
      </c>
      <c r="N1143" s="32">
        <v>19</v>
      </c>
      <c r="O1143" s="32">
        <v>21</v>
      </c>
      <c r="P1143" s="32">
        <v>22</v>
      </c>
      <c r="Q1143" s="32">
        <v>25</v>
      </c>
      <c r="R1143" s="33">
        <v>2201111.46</v>
      </c>
      <c r="S1143" s="33">
        <v>2235.1999999999998</v>
      </c>
      <c r="T1143" s="33">
        <v>15</v>
      </c>
      <c r="U1143" s="33">
        <v>6</v>
      </c>
      <c r="V1143" s="33">
        <v>3</v>
      </c>
    </row>
    <row r="1144" spans="1:22" x14ac:dyDescent="0.25">
      <c r="A1144" s="34">
        <v>1140</v>
      </c>
      <c r="B1144" s="35">
        <v>41976</v>
      </c>
      <c r="C1144" s="36">
        <v>3</v>
      </c>
      <c r="D1144" s="36">
        <v>4</v>
      </c>
      <c r="E1144" s="36">
        <v>5</v>
      </c>
      <c r="F1144" s="36">
        <v>6</v>
      </c>
      <c r="G1144" s="36">
        <v>7</v>
      </c>
      <c r="H1144" s="36">
        <v>8</v>
      </c>
      <c r="I1144" s="36">
        <v>10</v>
      </c>
      <c r="J1144" s="36">
        <v>15</v>
      </c>
      <c r="K1144" s="36">
        <v>18</v>
      </c>
      <c r="L1144" s="36">
        <v>19</v>
      </c>
      <c r="M1144" s="36">
        <v>20</v>
      </c>
      <c r="N1144" s="36">
        <v>21</v>
      </c>
      <c r="O1144" s="36">
        <v>23</v>
      </c>
      <c r="P1144" s="36">
        <v>24</v>
      </c>
      <c r="Q1144" s="36">
        <v>25</v>
      </c>
      <c r="R1144" s="37">
        <v>0</v>
      </c>
      <c r="S1144" s="37">
        <v>1554.6</v>
      </c>
      <c r="T1144" s="37">
        <v>15</v>
      </c>
      <c r="U1144" s="37">
        <v>6</v>
      </c>
      <c r="V1144" s="37">
        <v>3</v>
      </c>
    </row>
    <row r="1145" spans="1:22" x14ac:dyDescent="0.25">
      <c r="A1145" s="30">
        <v>1141</v>
      </c>
      <c r="B1145" s="31">
        <v>41978</v>
      </c>
      <c r="C1145" s="32">
        <v>5</v>
      </c>
      <c r="D1145" s="32">
        <v>6</v>
      </c>
      <c r="E1145" s="32">
        <v>9</v>
      </c>
      <c r="F1145" s="32">
        <v>10</v>
      </c>
      <c r="G1145" s="32">
        <v>11</v>
      </c>
      <c r="H1145" s="32">
        <v>12</v>
      </c>
      <c r="I1145" s="32">
        <v>13</v>
      </c>
      <c r="J1145" s="32">
        <v>15</v>
      </c>
      <c r="K1145" s="32">
        <v>16</v>
      </c>
      <c r="L1145" s="32">
        <v>17</v>
      </c>
      <c r="M1145" s="32">
        <v>18</v>
      </c>
      <c r="N1145" s="32">
        <v>22</v>
      </c>
      <c r="O1145" s="32">
        <v>23</v>
      </c>
      <c r="P1145" s="32">
        <v>24</v>
      </c>
      <c r="Q1145" s="32">
        <v>25</v>
      </c>
      <c r="R1145" s="33">
        <v>1190925.71</v>
      </c>
      <c r="S1145" s="33">
        <v>1462.3</v>
      </c>
      <c r="T1145" s="33">
        <v>15</v>
      </c>
      <c r="U1145" s="33">
        <v>6</v>
      </c>
      <c r="V1145" s="33">
        <v>3</v>
      </c>
    </row>
    <row r="1146" spans="1:22" x14ac:dyDescent="0.25">
      <c r="A1146" s="34">
        <v>1142</v>
      </c>
      <c r="B1146" s="35">
        <v>41981</v>
      </c>
      <c r="C1146" s="36">
        <v>2</v>
      </c>
      <c r="D1146" s="36">
        <v>4</v>
      </c>
      <c r="E1146" s="36">
        <v>7</v>
      </c>
      <c r="F1146" s="36">
        <v>8</v>
      </c>
      <c r="G1146" s="36">
        <v>9</v>
      </c>
      <c r="H1146" s="36">
        <v>10</v>
      </c>
      <c r="I1146" s="36">
        <v>12</v>
      </c>
      <c r="J1146" s="36">
        <v>13</v>
      </c>
      <c r="K1146" s="36">
        <v>15</v>
      </c>
      <c r="L1146" s="36">
        <v>16</v>
      </c>
      <c r="M1146" s="36">
        <v>19</v>
      </c>
      <c r="N1146" s="36">
        <v>20</v>
      </c>
      <c r="O1146" s="36">
        <v>22</v>
      </c>
      <c r="P1146" s="36">
        <v>23</v>
      </c>
      <c r="Q1146" s="36">
        <v>24</v>
      </c>
      <c r="R1146" s="37">
        <v>747916.43</v>
      </c>
      <c r="S1146" s="37">
        <v>786.49</v>
      </c>
      <c r="T1146" s="37">
        <v>15</v>
      </c>
      <c r="U1146" s="37">
        <v>6</v>
      </c>
      <c r="V1146" s="37">
        <v>3</v>
      </c>
    </row>
    <row r="1147" spans="1:22" x14ac:dyDescent="0.25">
      <c r="A1147" s="30">
        <v>1143</v>
      </c>
      <c r="B1147" s="31">
        <v>41983</v>
      </c>
      <c r="C1147" s="32">
        <v>1</v>
      </c>
      <c r="D1147" s="32">
        <v>3</v>
      </c>
      <c r="E1147" s="32">
        <v>4</v>
      </c>
      <c r="F1147" s="32">
        <v>6</v>
      </c>
      <c r="G1147" s="32">
        <v>10</v>
      </c>
      <c r="H1147" s="32">
        <v>11</v>
      </c>
      <c r="I1147" s="32">
        <v>12</v>
      </c>
      <c r="J1147" s="32">
        <v>13</v>
      </c>
      <c r="K1147" s="32">
        <v>14</v>
      </c>
      <c r="L1147" s="32">
        <v>16</v>
      </c>
      <c r="M1147" s="32">
        <v>17</v>
      </c>
      <c r="N1147" s="32">
        <v>18</v>
      </c>
      <c r="O1147" s="32">
        <v>23</v>
      </c>
      <c r="P1147" s="32">
        <v>24</v>
      </c>
      <c r="Q1147" s="32">
        <v>25</v>
      </c>
      <c r="R1147" s="33">
        <v>460903.92</v>
      </c>
      <c r="S1147" s="33">
        <v>1419.23</v>
      </c>
      <c r="T1147" s="33">
        <v>15</v>
      </c>
      <c r="U1147" s="33">
        <v>6</v>
      </c>
      <c r="V1147" s="33">
        <v>3</v>
      </c>
    </row>
    <row r="1148" spans="1:22" x14ac:dyDescent="0.25">
      <c r="A1148" s="34">
        <v>1144</v>
      </c>
      <c r="B1148" s="35">
        <v>41985</v>
      </c>
      <c r="C1148" s="36">
        <v>2</v>
      </c>
      <c r="D1148" s="36">
        <v>3</v>
      </c>
      <c r="E1148" s="36">
        <v>4</v>
      </c>
      <c r="F1148" s="36">
        <v>6</v>
      </c>
      <c r="G1148" s="36">
        <v>7</v>
      </c>
      <c r="H1148" s="36">
        <v>8</v>
      </c>
      <c r="I1148" s="36">
        <v>10</v>
      </c>
      <c r="J1148" s="36">
        <v>13</v>
      </c>
      <c r="K1148" s="36">
        <v>14</v>
      </c>
      <c r="L1148" s="36">
        <v>17</v>
      </c>
      <c r="M1148" s="36">
        <v>18</v>
      </c>
      <c r="N1148" s="36">
        <v>19</v>
      </c>
      <c r="O1148" s="36">
        <v>23</v>
      </c>
      <c r="P1148" s="36">
        <v>24</v>
      </c>
      <c r="Q1148" s="36">
        <v>25</v>
      </c>
      <c r="R1148" s="37">
        <v>241841.41</v>
      </c>
      <c r="S1148" s="37">
        <v>516.03</v>
      </c>
      <c r="T1148" s="37">
        <v>15</v>
      </c>
      <c r="U1148" s="37">
        <v>6</v>
      </c>
      <c r="V1148" s="37">
        <v>3</v>
      </c>
    </row>
    <row r="1149" spans="1:22" x14ac:dyDescent="0.25">
      <c r="A1149" s="30">
        <v>1145</v>
      </c>
      <c r="B1149" s="31">
        <v>41988</v>
      </c>
      <c r="C1149" s="32">
        <v>3</v>
      </c>
      <c r="D1149" s="32">
        <v>4</v>
      </c>
      <c r="E1149" s="32">
        <v>5</v>
      </c>
      <c r="F1149" s="32">
        <v>6</v>
      </c>
      <c r="G1149" s="32">
        <v>8</v>
      </c>
      <c r="H1149" s="32">
        <v>9</v>
      </c>
      <c r="I1149" s="32">
        <v>11</v>
      </c>
      <c r="J1149" s="32">
        <v>13</v>
      </c>
      <c r="K1149" s="32">
        <v>14</v>
      </c>
      <c r="L1149" s="32">
        <v>15</v>
      </c>
      <c r="M1149" s="32">
        <v>16</v>
      </c>
      <c r="N1149" s="32">
        <v>17</v>
      </c>
      <c r="O1149" s="32">
        <v>18</v>
      </c>
      <c r="P1149" s="32">
        <v>23</v>
      </c>
      <c r="Q1149" s="32">
        <v>24</v>
      </c>
      <c r="R1149" s="33">
        <v>271763.87</v>
      </c>
      <c r="S1149" s="33">
        <v>960.77</v>
      </c>
      <c r="T1149" s="33">
        <v>15</v>
      </c>
      <c r="U1149" s="33">
        <v>6</v>
      </c>
      <c r="V1149" s="33">
        <v>3</v>
      </c>
    </row>
    <row r="1150" spans="1:22" x14ac:dyDescent="0.25">
      <c r="A1150" s="34">
        <v>1146</v>
      </c>
      <c r="B1150" s="35">
        <v>41990</v>
      </c>
      <c r="C1150" s="36">
        <v>2</v>
      </c>
      <c r="D1150" s="36">
        <v>3</v>
      </c>
      <c r="E1150" s="36">
        <v>4</v>
      </c>
      <c r="F1150" s="36">
        <v>5</v>
      </c>
      <c r="G1150" s="36">
        <v>7</v>
      </c>
      <c r="H1150" s="36">
        <v>11</v>
      </c>
      <c r="I1150" s="36">
        <v>13</v>
      </c>
      <c r="J1150" s="36">
        <v>15</v>
      </c>
      <c r="K1150" s="36">
        <v>17</v>
      </c>
      <c r="L1150" s="36">
        <v>18</v>
      </c>
      <c r="M1150" s="36">
        <v>19</v>
      </c>
      <c r="N1150" s="36">
        <v>21</v>
      </c>
      <c r="O1150" s="36">
        <v>22</v>
      </c>
      <c r="P1150" s="36">
        <v>24</v>
      </c>
      <c r="Q1150" s="36">
        <v>25</v>
      </c>
      <c r="R1150" s="37">
        <v>360410.22</v>
      </c>
      <c r="S1150" s="37">
        <v>973.4</v>
      </c>
      <c r="T1150" s="37">
        <v>15</v>
      </c>
      <c r="U1150" s="37">
        <v>6</v>
      </c>
      <c r="V1150" s="37">
        <v>3</v>
      </c>
    </row>
    <row r="1151" spans="1:22" x14ac:dyDescent="0.25">
      <c r="A1151" s="30">
        <v>1147</v>
      </c>
      <c r="B1151" s="31">
        <v>41992</v>
      </c>
      <c r="C1151" s="32">
        <v>1</v>
      </c>
      <c r="D1151" s="32">
        <v>6</v>
      </c>
      <c r="E1151" s="32">
        <v>7</v>
      </c>
      <c r="F1151" s="32">
        <v>8</v>
      </c>
      <c r="G1151" s="32">
        <v>9</v>
      </c>
      <c r="H1151" s="32">
        <v>11</v>
      </c>
      <c r="I1151" s="32">
        <v>12</v>
      </c>
      <c r="J1151" s="32">
        <v>14</v>
      </c>
      <c r="K1151" s="32">
        <v>15</v>
      </c>
      <c r="L1151" s="32">
        <v>16</v>
      </c>
      <c r="M1151" s="32">
        <v>18</v>
      </c>
      <c r="N1151" s="32">
        <v>19</v>
      </c>
      <c r="O1151" s="32">
        <v>20</v>
      </c>
      <c r="P1151" s="32">
        <v>22</v>
      </c>
      <c r="Q1151" s="32">
        <v>25</v>
      </c>
      <c r="R1151" s="33">
        <v>2369438.83</v>
      </c>
      <c r="S1151" s="33">
        <v>2422.12</v>
      </c>
      <c r="T1151" s="33">
        <v>15</v>
      </c>
      <c r="U1151" s="33">
        <v>6</v>
      </c>
      <c r="V1151" s="33">
        <v>3</v>
      </c>
    </row>
    <row r="1152" spans="1:22" x14ac:dyDescent="0.25">
      <c r="A1152" s="34">
        <v>1148</v>
      </c>
      <c r="B1152" s="35">
        <v>41995</v>
      </c>
      <c r="C1152" s="36">
        <v>1</v>
      </c>
      <c r="D1152" s="36">
        <v>3</v>
      </c>
      <c r="E1152" s="36">
        <v>4</v>
      </c>
      <c r="F1152" s="36">
        <v>5</v>
      </c>
      <c r="G1152" s="36">
        <v>6</v>
      </c>
      <c r="H1152" s="36">
        <v>9</v>
      </c>
      <c r="I1152" s="36">
        <v>10</v>
      </c>
      <c r="J1152" s="36">
        <v>13</v>
      </c>
      <c r="K1152" s="36">
        <v>14</v>
      </c>
      <c r="L1152" s="36">
        <v>16</v>
      </c>
      <c r="M1152" s="36">
        <v>17</v>
      </c>
      <c r="N1152" s="36">
        <v>18</v>
      </c>
      <c r="O1152" s="36">
        <v>19</v>
      </c>
      <c r="P1152" s="36">
        <v>20</v>
      </c>
      <c r="Q1152" s="36">
        <v>24</v>
      </c>
      <c r="R1152" s="37">
        <v>1079807.5</v>
      </c>
      <c r="S1152" s="37">
        <v>2063.65</v>
      </c>
      <c r="T1152" s="37">
        <v>15</v>
      </c>
      <c r="U1152" s="37">
        <v>6</v>
      </c>
      <c r="V1152" s="37">
        <v>3</v>
      </c>
    </row>
    <row r="1153" spans="1:22" x14ac:dyDescent="0.25">
      <c r="A1153" s="30">
        <v>1149</v>
      </c>
      <c r="B1153" s="31">
        <v>41997</v>
      </c>
      <c r="C1153" s="32">
        <v>1</v>
      </c>
      <c r="D1153" s="32">
        <v>2</v>
      </c>
      <c r="E1153" s="32">
        <v>3</v>
      </c>
      <c r="F1153" s="32">
        <v>6</v>
      </c>
      <c r="G1153" s="32">
        <v>7</v>
      </c>
      <c r="H1153" s="32">
        <v>8</v>
      </c>
      <c r="I1153" s="32">
        <v>10</v>
      </c>
      <c r="J1153" s="32">
        <v>12</v>
      </c>
      <c r="K1153" s="32">
        <v>15</v>
      </c>
      <c r="L1153" s="32">
        <v>17</v>
      </c>
      <c r="M1153" s="32">
        <v>18</v>
      </c>
      <c r="N1153" s="32">
        <v>19</v>
      </c>
      <c r="O1153" s="32">
        <v>21</v>
      </c>
      <c r="P1153" s="32">
        <v>22</v>
      </c>
      <c r="Q1153" s="32">
        <v>23</v>
      </c>
      <c r="R1153" s="33">
        <v>719185.53</v>
      </c>
      <c r="S1153" s="33">
        <v>1473.77</v>
      </c>
      <c r="T1153" s="33">
        <v>15</v>
      </c>
      <c r="U1153" s="33">
        <v>6</v>
      </c>
      <c r="V1153" s="33">
        <v>3</v>
      </c>
    </row>
    <row r="1154" spans="1:22" x14ac:dyDescent="0.25">
      <c r="A1154" s="34">
        <v>1150</v>
      </c>
      <c r="B1154" s="35">
        <v>41999</v>
      </c>
      <c r="C1154" s="36">
        <v>5</v>
      </c>
      <c r="D1154" s="36">
        <v>7</v>
      </c>
      <c r="E1154" s="36">
        <v>8</v>
      </c>
      <c r="F1154" s="36">
        <v>9</v>
      </c>
      <c r="G1154" s="36">
        <v>11</v>
      </c>
      <c r="H1154" s="36">
        <v>12</v>
      </c>
      <c r="I1154" s="36">
        <v>13</v>
      </c>
      <c r="J1154" s="36">
        <v>14</v>
      </c>
      <c r="K1154" s="36">
        <v>15</v>
      </c>
      <c r="L1154" s="36">
        <v>17</v>
      </c>
      <c r="M1154" s="36">
        <v>18</v>
      </c>
      <c r="N1154" s="36">
        <v>20</v>
      </c>
      <c r="O1154" s="36">
        <v>22</v>
      </c>
      <c r="P1154" s="36">
        <v>23</v>
      </c>
      <c r="Q1154" s="36">
        <v>24</v>
      </c>
      <c r="R1154" s="37">
        <v>604238.68000000005</v>
      </c>
      <c r="S1154" s="37">
        <v>1102.07</v>
      </c>
      <c r="T1154" s="37">
        <v>15</v>
      </c>
      <c r="U1154" s="37">
        <v>6</v>
      </c>
      <c r="V1154" s="37">
        <v>3</v>
      </c>
    </row>
    <row r="1155" spans="1:22" x14ac:dyDescent="0.25">
      <c r="A1155" s="30">
        <v>1151</v>
      </c>
      <c r="B1155" s="31">
        <v>42002</v>
      </c>
      <c r="C1155" s="32">
        <v>1</v>
      </c>
      <c r="D1155" s="32">
        <v>3</v>
      </c>
      <c r="E1155" s="32">
        <v>7</v>
      </c>
      <c r="F1155" s="32">
        <v>9</v>
      </c>
      <c r="G1155" s="32">
        <v>10</v>
      </c>
      <c r="H1155" s="32">
        <v>11</v>
      </c>
      <c r="I1155" s="32">
        <v>12</v>
      </c>
      <c r="J1155" s="32">
        <v>14</v>
      </c>
      <c r="K1155" s="32">
        <v>15</v>
      </c>
      <c r="L1155" s="32">
        <v>16</v>
      </c>
      <c r="M1155" s="32">
        <v>20</v>
      </c>
      <c r="N1155" s="32">
        <v>21</v>
      </c>
      <c r="O1155" s="32">
        <v>22</v>
      </c>
      <c r="P1155" s="32">
        <v>24</v>
      </c>
      <c r="Q1155" s="32">
        <v>25</v>
      </c>
      <c r="R1155" s="33">
        <v>459987.86</v>
      </c>
      <c r="S1155" s="33">
        <v>1758.19</v>
      </c>
      <c r="T1155" s="33">
        <v>15</v>
      </c>
      <c r="U1155" s="33">
        <v>6</v>
      </c>
      <c r="V1155" s="33">
        <v>3</v>
      </c>
    </row>
    <row r="1156" spans="1:22" x14ac:dyDescent="0.25">
      <c r="A1156" s="34">
        <v>1152</v>
      </c>
      <c r="B1156" s="35">
        <v>42004</v>
      </c>
      <c r="C1156" s="36">
        <v>3</v>
      </c>
      <c r="D1156" s="36">
        <v>4</v>
      </c>
      <c r="E1156" s="36">
        <v>5</v>
      </c>
      <c r="F1156" s="36">
        <v>7</v>
      </c>
      <c r="G1156" s="36">
        <v>8</v>
      </c>
      <c r="H1156" s="36">
        <v>9</v>
      </c>
      <c r="I1156" s="36">
        <v>10</v>
      </c>
      <c r="J1156" s="36">
        <v>12</v>
      </c>
      <c r="K1156" s="36">
        <v>16</v>
      </c>
      <c r="L1156" s="36">
        <v>18</v>
      </c>
      <c r="M1156" s="36">
        <v>19</v>
      </c>
      <c r="N1156" s="36">
        <v>20</v>
      </c>
      <c r="O1156" s="36">
        <v>21</v>
      </c>
      <c r="P1156" s="36">
        <v>22</v>
      </c>
      <c r="Q1156" s="36">
        <v>25</v>
      </c>
      <c r="R1156" s="37">
        <v>778768.69</v>
      </c>
      <c r="S1156" s="37">
        <v>1850.36</v>
      </c>
      <c r="T1156" s="37">
        <v>15</v>
      </c>
      <c r="U1156" s="37">
        <v>6</v>
      </c>
      <c r="V1156" s="37">
        <v>3</v>
      </c>
    </row>
    <row r="1157" spans="1:22" x14ac:dyDescent="0.25">
      <c r="A1157" s="30">
        <v>1153</v>
      </c>
      <c r="B1157" s="31">
        <v>42006</v>
      </c>
      <c r="C1157" s="32">
        <v>1</v>
      </c>
      <c r="D1157" s="32">
        <v>2</v>
      </c>
      <c r="E1157" s="32">
        <v>3</v>
      </c>
      <c r="F1157" s="32">
        <v>5</v>
      </c>
      <c r="G1157" s="32">
        <v>6</v>
      </c>
      <c r="H1157" s="32">
        <v>8</v>
      </c>
      <c r="I1157" s="32">
        <v>9</v>
      </c>
      <c r="J1157" s="32">
        <v>12</v>
      </c>
      <c r="K1157" s="32">
        <v>13</v>
      </c>
      <c r="L1157" s="32">
        <v>15</v>
      </c>
      <c r="M1157" s="32">
        <v>18</v>
      </c>
      <c r="N1157" s="32">
        <v>19</v>
      </c>
      <c r="O1157" s="32">
        <v>20</v>
      </c>
      <c r="P1157" s="32">
        <v>24</v>
      </c>
      <c r="Q1157" s="32">
        <v>25</v>
      </c>
      <c r="R1157" s="33">
        <v>392949.95</v>
      </c>
      <c r="S1157" s="33">
        <v>992.67</v>
      </c>
      <c r="T1157" s="33">
        <v>15</v>
      </c>
      <c r="U1157" s="33">
        <v>6</v>
      </c>
      <c r="V1157" s="33">
        <v>3</v>
      </c>
    </row>
    <row r="1158" spans="1:22" x14ac:dyDescent="0.25">
      <c r="A1158" s="34">
        <v>1154</v>
      </c>
      <c r="B1158" s="35">
        <v>42009</v>
      </c>
      <c r="C1158" s="36">
        <v>1</v>
      </c>
      <c r="D1158" s="36">
        <v>3</v>
      </c>
      <c r="E1158" s="36">
        <v>4</v>
      </c>
      <c r="F1158" s="36">
        <v>5</v>
      </c>
      <c r="G1158" s="36">
        <v>10</v>
      </c>
      <c r="H1158" s="36">
        <v>11</v>
      </c>
      <c r="I1158" s="36">
        <v>13</v>
      </c>
      <c r="J1158" s="36">
        <v>15</v>
      </c>
      <c r="K1158" s="36">
        <v>16</v>
      </c>
      <c r="L1158" s="36">
        <v>17</v>
      </c>
      <c r="M1158" s="36">
        <v>19</v>
      </c>
      <c r="N1158" s="36">
        <v>21</v>
      </c>
      <c r="O1158" s="36">
        <v>23</v>
      </c>
      <c r="P1158" s="36">
        <v>24</v>
      </c>
      <c r="Q1158" s="36">
        <v>25</v>
      </c>
      <c r="R1158" s="37">
        <v>0</v>
      </c>
      <c r="S1158" s="37">
        <v>754.55</v>
      </c>
      <c r="T1158" s="37">
        <v>15</v>
      </c>
      <c r="U1158" s="37">
        <v>6</v>
      </c>
      <c r="V1158" s="37">
        <v>3</v>
      </c>
    </row>
    <row r="1159" spans="1:22" x14ac:dyDescent="0.25">
      <c r="A1159" s="30">
        <v>1155</v>
      </c>
      <c r="B1159" s="31">
        <v>42011</v>
      </c>
      <c r="C1159" s="32">
        <v>1</v>
      </c>
      <c r="D1159" s="32">
        <v>2</v>
      </c>
      <c r="E1159" s="32">
        <v>3</v>
      </c>
      <c r="F1159" s="32">
        <v>4</v>
      </c>
      <c r="G1159" s="32">
        <v>8</v>
      </c>
      <c r="H1159" s="32">
        <v>9</v>
      </c>
      <c r="I1159" s="32">
        <v>12</v>
      </c>
      <c r="J1159" s="32">
        <v>13</v>
      </c>
      <c r="K1159" s="32">
        <v>15</v>
      </c>
      <c r="L1159" s="32">
        <v>16</v>
      </c>
      <c r="M1159" s="32">
        <v>18</v>
      </c>
      <c r="N1159" s="32">
        <v>19</v>
      </c>
      <c r="O1159" s="32">
        <v>22</v>
      </c>
      <c r="P1159" s="32">
        <v>24</v>
      </c>
      <c r="Q1159" s="32">
        <v>25</v>
      </c>
      <c r="R1159" s="33">
        <v>410025.11</v>
      </c>
      <c r="S1159" s="33">
        <v>676.16</v>
      </c>
      <c r="T1159" s="33">
        <v>15</v>
      </c>
      <c r="U1159" s="33">
        <v>6</v>
      </c>
      <c r="V1159" s="33">
        <v>3</v>
      </c>
    </row>
    <row r="1160" spans="1:22" x14ac:dyDescent="0.25">
      <c r="A1160" s="34">
        <v>1156</v>
      </c>
      <c r="B1160" s="35">
        <v>42013</v>
      </c>
      <c r="C1160" s="36">
        <v>1</v>
      </c>
      <c r="D1160" s="36">
        <v>3</v>
      </c>
      <c r="E1160" s="36">
        <v>4</v>
      </c>
      <c r="F1160" s="36">
        <v>6</v>
      </c>
      <c r="G1160" s="36">
        <v>7</v>
      </c>
      <c r="H1160" s="36">
        <v>11</v>
      </c>
      <c r="I1160" s="36">
        <v>12</v>
      </c>
      <c r="J1160" s="36">
        <v>13</v>
      </c>
      <c r="K1160" s="36">
        <v>14</v>
      </c>
      <c r="L1160" s="36">
        <v>15</v>
      </c>
      <c r="M1160" s="36">
        <v>17</v>
      </c>
      <c r="N1160" s="36">
        <v>21</v>
      </c>
      <c r="O1160" s="36">
        <v>22</v>
      </c>
      <c r="P1160" s="36">
        <v>24</v>
      </c>
      <c r="Q1160" s="36">
        <v>25</v>
      </c>
      <c r="R1160" s="37">
        <v>0</v>
      </c>
      <c r="S1160" s="37">
        <v>1527.33</v>
      </c>
      <c r="T1160" s="37">
        <v>15</v>
      </c>
      <c r="U1160" s="37">
        <v>6</v>
      </c>
      <c r="V1160" s="37">
        <v>3</v>
      </c>
    </row>
    <row r="1161" spans="1:22" x14ac:dyDescent="0.25">
      <c r="A1161" s="30">
        <v>1157</v>
      </c>
      <c r="B1161" s="31">
        <v>42016</v>
      </c>
      <c r="C1161" s="32">
        <v>2</v>
      </c>
      <c r="D1161" s="32">
        <v>4</v>
      </c>
      <c r="E1161" s="32">
        <v>5</v>
      </c>
      <c r="F1161" s="32">
        <v>6</v>
      </c>
      <c r="G1161" s="32">
        <v>7</v>
      </c>
      <c r="H1161" s="32">
        <v>8</v>
      </c>
      <c r="I1161" s="32">
        <v>11</v>
      </c>
      <c r="J1161" s="32">
        <v>12</v>
      </c>
      <c r="K1161" s="32">
        <v>13</v>
      </c>
      <c r="L1161" s="32">
        <v>15</v>
      </c>
      <c r="M1161" s="32">
        <v>16</v>
      </c>
      <c r="N1161" s="32">
        <v>18</v>
      </c>
      <c r="O1161" s="32">
        <v>21</v>
      </c>
      <c r="P1161" s="32">
        <v>22</v>
      </c>
      <c r="Q1161" s="32">
        <v>24</v>
      </c>
      <c r="R1161" s="33">
        <v>738515.95</v>
      </c>
      <c r="S1161" s="33">
        <v>1100.68</v>
      </c>
      <c r="T1161" s="33">
        <v>15</v>
      </c>
      <c r="U1161" s="33">
        <v>6</v>
      </c>
      <c r="V1161" s="33">
        <v>3</v>
      </c>
    </row>
    <row r="1162" spans="1:22" x14ac:dyDescent="0.25">
      <c r="A1162" s="34">
        <v>1158</v>
      </c>
      <c r="B1162" s="35">
        <v>42018</v>
      </c>
      <c r="C1162" s="36">
        <v>2</v>
      </c>
      <c r="D1162" s="36">
        <v>3</v>
      </c>
      <c r="E1162" s="36">
        <v>5</v>
      </c>
      <c r="F1162" s="36">
        <v>7</v>
      </c>
      <c r="G1162" s="36">
        <v>10</v>
      </c>
      <c r="H1162" s="36">
        <v>13</v>
      </c>
      <c r="I1162" s="36">
        <v>14</v>
      </c>
      <c r="J1162" s="36">
        <v>15</v>
      </c>
      <c r="K1162" s="36">
        <v>16</v>
      </c>
      <c r="L1162" s="36">
        <v>17</v>
      </c>
      <c r="M1162" s="36">
        <v>19</v>
      </c>
      <c r="N1162" s="36">
        <v>20</v>
      </c>
      <c r="O1162" s="36">
        <v>22</v>
      </c>
      <c r="P1162" s="36">
        <v>24</v>
      </c>
      <c r="Q1162" s="36">
        <v>25</v>
      </c>
      <c r="R1162" s="37">
        <v>201672.54</v>
      </c>
      <c r="S1162" s="37">
        <v>1101.96</v>
      </c>
      <c r="T1162" s="37">
        <v>15</v>
      </c>
      <c r="U1162" s="37">
        <v>6</v>
      </c>
      <c r="V1162" s="37">
        <v>3</v>
      </c>
    </row>
    <row r="1163" spans="1:22" x14ac:dyDescent="0.25">
      <c r="A1163" s="30">
        <v>1159</v>
      </c>
      <c r="B1163" s="31">
        <v>42020</v>
      </c>
      <c r="C1163" s="32">
        <v>1</v>
      </c>
      <c r="D1163" s="32">
        <v>2</v>
      </c>
      <c r="E1163" s="32">
        <v>3</v>
      </c>
      <c r="F1163" s="32">
        <v>4</v>
      </c>
      <c r="G1163" s="32">
        <v>6</v>
      </c>
      <c r="H1163" s="32">
        <v>8</v>
      </c>
      <c r="I1163" s="32">
        <v>9</v>
      </c>
      <c r="J1163" s="32">
        <v>14</v>
      </c>
      <c r="K1163" s="32">
        <v>15</v>
      </c>
      <c r="L1163" s="32">
        <v>16</v>
      </c>
      <c r="M1163" s="32">
        <v>17</v>
      </c>
      <c r="N1163" s="32">
        <v>22</v>
      </c>
      <c r="O1163" s="32">
        <v>23</v>
      </c>
      <c r="P1163" s="32">
        <v>24</v>
      </c>
      <c r="Q1163" s="32">
        <v>25</v>
      </c>
      <c r="R1163" s="33">
        <v>696391.36</v>
      </c>
      <c r="S1163" s="33">
        <v>1634.01</v>
      </c>
      <c r="T1163" s="33">
        <v>15</v>
      </c>
      <c r="U1163" s="33">
        <v>6</v>
      </c>
      <c r="V1163" s="33">
        <v>3</v>
      </c>
    </row>
    <row r="1164" spans="1:22" x14ac:dyDescent="0.25">
      <c r="A1164" s="34">
        <v>1160</v>
      </c>
      <c r="B1164" s="35">
        <v>42023</v>
      </c>
      <c r="C1164" s="36">
        <v>2</v>
      </c>
      <c r="D1164" s="36">
        <v>4</v>
      </c>
      <c r="E1164" s="36">
        <v>5</v>
      </c>
      <c r="F1164" s="36">
        <v>6</v>
      </c>
      <c r="G1164" s="36">
        <v>7</v>
      </c>
      <c r="H1164" s="36">
        <v>8</v>
      </c>
      <c r="I1164" s="36">
        <v>10</v>
      </c>
      <c r="J1164" s="36">
        <v>11</v>
      </c>
      <c r="K1164" s="36">
        <v>15</v>
      </c>
      <c r="L1164" s="36">
        <v>16</v>
      </c>
      <c r="M1164" s="36">
        <v>17</v>
      </c>
      <c r="N1164" s="36">
        <v>18</v>
      </c>
      <c r="O1164" s="36">
        <v>21</v>
      </c>
      <c r="P1164" s="36">
        <v>22</v>
      </c>
      <c r="Q1164" s="36">
        <v>25</v>
      </c>
      <c r="R1164" s="37">
        <v>688006.87</v>
      </c>
      <c r="S1164" s="37">
        <v>1497.84</v>
      </c>
      <c r="T1164" s="37">
        <v>15</v>
      </c>
      <c r="U1164" s="37">
        <v>6</v>
      </c>
      <c r="V1164" s="37">
        <v>3</v>
      </c>
    </row>
    <row r="1165" spans="1:22" x14ac:dyDescent="0.25">
      <c r="A1165" s="30">
        <v>1161</v>
      </c>
      <c r="B1165" s="31">
        <v>42025</v>
      </c>
      <c r="C1165" s="32">
        <v>1</v>
      </c>
      <c r="D1165" s="32">
        <v>2</v>
      </c>
      <c r="E1165" s="32">
        <v>4</v>
      </c>
      <c r="F1165" s="32">
        <v>5</v>
      </c>
      <c r="G1165" s="32">
        <v>6</v>
      </c>
      <c r="H1165" s="32">
        <v>8</v>
      </c>
      <c r="I1165" s="32">
        <v>10</v>
      </c>
      <c r="J1165" s="32">
        <v>11</v>
      </c>
      <c r="K1165" s="32">
        <v>15</v>
      </c>
      <c r="L1165" s="32">
        <v>17</v>
      </c>
      <c r="M1165" s="32">
        <v>18</v>
      </c>
      <c r="N1165" s="32">
        <v>19</v>
      </c>
      <c r="O1165" s="32">
        <v>22</v>
      </c>
      <c r="P1165" s="32">
        <v>24</v>
      </c>
      <c r="Q1165" s="32">
        <v>25</v>
      </c>
      <c r="R1165" s="33">
        <v>310457.21000000002</v>
      </c>
      <c r="S1165" s="33">
        <v>659.24</v>
      </c>
      <c r="T1165" s="33">
        <v>15</v>
      </c>
      <c r="U1165" s="33">
        <v>6</v>
      </c>
      <c r="V1165" s="33">
        <v>3</v>
      </c>
    </row>
    <row r="1166" spans="1:22" x14ac:dyDescent="0.25">
      <c r="A1166" s="34">
        <v>1162</v>
      </c>
      <c r="B1166" s="35">
        <v>42027</v>
      </c>
      <c r="C1166" s="36">
        <v>1</v>
      </c>
      <c r="D1166" s="36">
        <v>3</v>
      </c>
      <c r="E1166" s="36">
        <v>4</v>
      </c>
      <c r="F1166" s="36">
        <v>7</v>
      </c>
      <c r="G1166" s="36">
        <v>9</v>
      </c>
      <c r="H1166" s="36">
        <v>11</v>
      </c>
      <c r="I1166" s="36">
        <v>13</v>
      </c>
      <c r="J1166" s="36">
        <v>15</v>
      </c>
      <c r="K1166" s="36">
        <v>18</v>
      </c>
      <c r="L1166" s="36">
        <v>19</v>
      </c>
      <c r="M1166" s="36">
        <v>20</v>
      </c>
      <c r="N1166" s="36">
        <v>21</v>
      </c>
      <c r="O1166" s="36">
        <v>23</v>
      </c>
      <c r="P1166" s="36">
        <v>24</v>
      </c>
      <c r="Q1166" s="36">
        <v>25</v>
      </c>
      <c r="R1166" s="37">
        <v>102077.86</v>
      </c>
      <c r="S1166" s="37">
        <v>342.75</v>
      </c>
      <c r="T1166" s="37">
        <v>15</v>
      </c>
      <c r="U1166" s="37">
        <v>6</v>
      </c>
      <c r="V1166" s="37">
        <v>3</v>
      </c>
    </row>
    <row r="1167" spans="1:22" x14ac:dyDescent="0.25">
      <c r="A1167" s="30">
        <v>1163</v>
      </c>
      <c r="B1167" s="31">
        <v>42030</v>
      </c>
      <c r="C1167" s="32">
        <v>2</v>
      </c>
      <c r="D1167" s="32">
        <v>6</v>
      </c>
      <c r="E1167" s="32">
        <v>7</v>
      </c>
      <c r="F1167" s="32">
        <v>9</v>
      </c>
      <c r="G1167" s="32">
        <v>11</v>
      </c>
      <c r="H1167" s="32">
        <v>12</v>
      </c>
      <c r="I1167" s="32">
        <v>13</v>
      </c>
      <c r="J1167" s="32">
        <v>14</v>
      </c>
      <c r="K1167" s="32">
        <v>16</v>
      </c>
      <c r="L1167" s="32">
        <v>17</v>
      </c>
      <c r="M1167" s="32">
        <v>19</v>
      </c>
      <c r="N1167" s="32">
        <v>20</v>
      </c>
      <c r="O1167" s="32">
        <v>21</v>
      </c>
      <c r="P1167" s="32">
        <v>23</v>
      </c>
      <c r="Q1167" s="32">
        <v>24</v>
      </c>
      <c r="R1167" s="33">
        <v>1867921.45</v>
      </c>
      <c r="S1167" s="33">
        <v>1425.45</v>
      </c>
      <c r="T1167" s="33">
        <v>15</v>
      </c>
      <c r="U1167" s="33">
        <v>6</v>
      </c>
      <c r="V1167" s="33">
        <v>3</v>
      </c>
    </row>
    <row r="1168" spans="1:22" x14ac:dyDescent="0.25">
      <c r="A1168" s="34">
        <v>1164</v>
      </c>
      <c r="B1168" s="35">
        <v>42032</v>
      </c>
      <c r="C1168" s="36">
        <v>3</v>
      </c>
      <c r="D1168" s="36">
        <v>4</v>
      </c>
      <c r="E1168" s="36">
        <v>5</v>
      </c>
      <c r="F1168" s="36">
        <v>8</v>
      </c>
      <c r="G1168" s="36">
        <v>10</v>
      </c>
      <c r="H1168" s="36">
        <v>11</v>
      </c>
      <c r="I1168" s="36">
        <v>13</v>
      </c>
      <c r="J1168" s="36">
        <v>15</v>
      </c>
      <c r="K1168" s="36">
        <v>17</v>
      </c>
      <c r="L1168" s="36">
        <v>20</v>
      </c>
      <c r="M1168" s="36">
        <v>21</v>
      </c>
      <c r="N1168" s="36">
        <v>22</v>
      </c>
      <c r="O1168" s="36">
        <v>23</v>
      </c>
      <c r="P1168" s="36">
        <v>24</v>
      </c>
      <c r="Q1168" s="36">
        <v>25</v>
      </c>
      <c r="R1168" s="37">
        <v>189144.37</v>
      </c>
      <c r="S1168" s="37">
        <v>816.24</v>
      </c>
      <c r="T1168" s="37">
        <v>15</v>
      </c>
      <c r="U1168" s="37">
        <v>6</v>
      </c>
      <c r="V1168" s="37">
        <v>3</v>
      </c>
    </row>
    <row r="1169" spans="1:22" x14ac:dyDescent="0.25">
      <c r="A1169" s="30">
        <v>1165</v>
      </c>
      <c r="B1169" s="31">
        <v>42034</v>
      </c>
      <c r="C1169" s="32">
        <v>1</v>
      </c>
      <c r="D1169" s="32">
        <v>2</v>
      </c>
      <c r="E1169" s="32">
        <v>3</v>
      </c>
      <c r="F1169" s="32">
        <v>5</v>
      </c>
      <c r="G1169" s="32">
        <v>8</v>
      </c>
      <c r="H1169" s="32">
        <v>9</v>
      </c>
      <c r="I1169" s="32">
        <v>10</v>
      </c>
      <c r="J1169" s="32">
        <v>12</v>
      </c>
      <c r="K1169" s="32">
        <v>15</v>
      </c>
      <c r="L1169" s="32">
        <v>17</v>
      </c>
      <c r="M1169" s="32">
        <v>18</v>
      </c>
      <c r="N1169" s="32">
        <v>19</v>
      </c>
      <c r="O1169" s="32">
        <v>21</v>
      </c>
      <c r="P1169" s="32">
        <v>22</v>
      </c>
      <c r="Q1169" s="32">
        <v>25</v>
      </c>
      <c r="R1169" s="33">
        <v>877464.49</v>
      </c>
      <c r="S1169" s="33">
        <v>1309.67</v>
      </c>
      <c r="T1169" s="33">
        <v>15</v>
      </c>
      <c r="U1169" s="33">
        <v>6</v>
      </c>
      <c r="V1169" s="33">
        <v>3</v>
      </c>
    </row>
    <row r="1170" spans="1:22" x14ac:dyDescent="0.25">
      <c r="A1170" s="34">
        <v>1166</v>
      </c>
      <c r="B1170" s="35">
        <v>42037</v>
      </c>
      <c r="C1170" s="36">
        <v>2</v>
      </c>
      <c r="D1170" s="36">
        <v>4</v>
      </c>
      <c r="E1170" s="36">
        <v>5</v>
      </c>
      <c r="F1170" s="36">
        <v>6</v>
      </c>
      <c r="G1170" s="36">
        <v>9</v>
      </c>
      <c r="H1170" s="36">
        <v>10</v>
      </c>
      <c r="I1170" s="36">
        <v>12</v>
      </c>
      <c r="J1170" s="36">
        <v>14</v>
      </c>
      <c r="K1170" s="36">
        <v>15</v>
      </c>
      <c r="L1170" s="36">
        <v>17</v>
      </c>
      <c r="M1170" s="36">
        <v>18</v>
      </c>
      <c r="N1170" s="36">
        <v>19</v>
      </c>
      <c r="O1170" s="36">
        <v>20</v>
      </c>
      <c r="P1170" s="36">
        <v>21</v>
      </c>
      <c r="Q1170" s="36">
        <v>24</v>
      </c>
      <c r="R1170" s="37">
        <v>616486.15</v>
      </c>
      <c r="S1170" s="37">
        <v>1185.05</v>
      </c>
      <c r="T1170" s="37">
        <v>15</v>
      </c>
      <c r="U1170" s="37">
        <v>6</v>
      </c>
      <c r="V1170" s="37">
        <v>3</v>
      </c>
    </row>
    <row r="1171" spans="1:22" x14ac:dyDescent="0.25">
      <c r="A1171" s="30">
        <v>1167</v>
      </c>
      <c r="B1171" s="31">
        <v>42039</v>
      </c>
      <c r="C1171" s="32">
        <v>1</v>
      </c>
      <c r="D1171" s="32">
        <v>2</v>
      </c>
      <c r="E1171" s="32">
        <v>4</v>
      </c>
      <c r="F1171" s="32">
        <v>5</v>
      </c>
      <c r="G1171" s="32">
        <v>7</v>
      </c>
      <c r="H1171" s="32">
        <v>8</v>
      </c>
      <c r="I1171" s="32">
        <v>9</v>
      </c>
      <c r="J1171" s="32">
        <v>11</v>
      </c>
      <c r="K1171" s="32">
        <v>12</v>
      </c>
      <c r="L1171" s="32">
        <v>14</v>
      </c>
      <c r="M1171" s="32">
        <v>15</v>
      </c>
      <c r="N1171" s="32">
        <v>16</v>
      </c>
      <c r="O1171" s="32">
        <v>18</v>
      </c>
      <c r="P1171" s="32">
        <v>21</v>
      </c>
      <c r="Q1171" s="32">
        <v>23</v>
      </c>
      <c r="R1171" s="33">
        <v>473836.81</v>
      </c>
      <c r="S1171" s="33">
        <v>1301.74</v>
      </c>
      <c r="T1171" s="33">
        <v>15</v>
      </c>
      <c r="U1171" s="33">
        <v>6</v>
      </c>
      <c r="V1171" s="33">
        <v>3</v>
      </c>
    </row>
    <row r="1172" spans="1:22" x14ac:dyDescent="0.25">
      <c r="A1172" s="34">
        <v>1168</v>
      </c>
      <c r="B1172" s="35">
        <v>42041</v>
      </c>
      <c r="C1172" s="36">
        <v>1</v>
      </c>
      <c r="D1172" s="36">
        <v>3</v>
      </c>
      <c r="E1172" s="36">
        <v>4</v>
      </c>
      <c r="F1172" s="36">
        <v>5</v>
      </c>
      <c r="G1172" s="36">
        <v>7</v>
      </c>
      <c r="H1172" s="36">
        <v>8</v>
      </c>
      <c r="I1172" s="36">
        <v>9</v>
      </c>
      <c r="J1172" s="36">
        <v>10</v>
      </c>
      <c r="K1172" s="36">
        <v>11</v>
      </c>
      <c r="L1172" s="36">
        <v>13</v>
      </c>
      <c r="M1172" s="36">
        <v>16</v>
      </c>
      <c r="N1172" s="36">
        <v>19</v>
      </c>
      <c r="O1172" s="36">
        <v>23</v>
      </c>
      <c r="P1172" s="36">
        <v>24</v>
      </c>
      <c r="Q1172" s="36">
        <v>25</v>
      </c>
      <c r="R1172" s="37">
        <v>311311.55</v>
      </c>
      <c r="S1172" s="37">
        <v>1149.9100000000001</v>
      </c>
      <c r="T1172" s="37">
        <v>15</v>
      </c>
      <c r="U1172" s="37">
        <v>6</v>
      </c>
      <c r="V1172" s="37">
        <v>3</v>
      </c>
    </row>
    <row r="1173" spans="1:22" x14ac:dyDescent="0.25">
      <c r="A1173" s="30">
        <v>1169</v>
      </c>
      <c r="B1173" s="31">
        <v>42044</v>
      </c>
      <c r="C1173" s="32">
        <v>2</v>
      </c>
      <c r="D1173" s="32">
        <v>3</v>
      </c>
      <c r="E1173" s="32">
        <v>4</v>
      </c>
      <c r="F1173" s="32">
        <v>7</v>
      </c>
      <c r="G1173" s="32">
        <v>8</v>
      </c>
      <c r="H1173" s="32">
        <v>9</v>
      </c>
      <c r="I1173" s="32">
        <v>12</v>
      </c>
      <c r="J1173" s="32">
        <v>15</v>
      </c>
      <c r="K1173" s="32">
        <v>16</v>
      </c>
      <c r="L1173" s="32">
        <v>17</v>
      </c>
      <c r="M1173" s="32">
        <v>18</v>
      </c>
      <c r="N1173" s="32">
        <v>21</v>
      </c>
      <c r="O1173" s="32">
        <v>22</v>
      </c>
      <c r="P1173" s="32">
        <v>24</v>
      </c>
      <c r="Q1173" s="32">
        <v>25</v>
      </c>
      <c r="R1173" s="33">
        <v>400866.58</v>
      </c>
      <c r="S1173" s="33">
        <v>1008.32</v>
      </c>
      <c r="T1173" s="33">
        <v>15</v>
      </c>
      <c r="U1173" s="33">
        <v>6</v>
      </c>
      <c r="V1173" s="33">
        <v>3</v>
      </c>
    </row>
    <row r="1174" spans="1:22" x14ac:dyDescent="0.25">
      <c r="A1174" s="34">
        <v>1170</v>
      </c>
      <c r="B1174" s="35">
        <v>42046</v>
      </c>
      <c r="C1174" s="36">
        <v>1</v>
      </c>
      <c r="D1174" s="36">
        <v>2</v>
      </c>
      <c r="E1174" s="36">
        <v>4</v>
      </c>
      <c r="F1174" s="36">
        <v>7</v>
      </c>
      <c r="G1174" s="36">
        <v>8</v>
      </c>
      <c r="H1174" s="36">
        <v>10</v>
      </c>
      <c r="I1174" s="36">
        <v>13</v>
      </c>
      <c r="J1174" s="36">
        <v>15</v>
      </c>
      <c r="K1174" s="36">
        <v>16</v>
      </c>
      <c r="L1174" s="36">
        <v>18</v>
      </c>
      <c r="M1174" s="36">
        <v>19</v>
      </c>
      <c r="N1174" s="36">
        <v>20</v>
      </c>
      <c r="O1174" s="36">
        <v>21</v>
      </c>
      <c r="P1174" s="36">
        <v>22</v>
      </c>
      <c r="Q1174" s="36">
        <v>25</v>
      </c>
      <c r="R1174" s="37">
        <v>647596.69999999995</v>
      </c>
      <c r="S1174" s="37">
        <v>1346.96</v>
      </c>
      <c r="T1174" s="37">
        <v>15</v>
      </c>
      <c r="U1174" s="37">
        <v>6</v>
      </c>
      <c r="V1174" s="37">
        <v>3</v>
      </c>
    </row>
    <row r="1175" spans="1:22" x14ac:dyDescent="0.25">
      <c r="A1175" s="30">
        <v>1171</v>
      </c>
      <c r="B1175" s="31">
        <v>42048</v>
      </c>
      <c r="C1175" s="32">
        <v>1</v>
      </c>
      <c r="D1175" s="32">
        <v>7</v>
      </c>
      <c r="E1175" s="32">
        <v>8</v>
      </c>
      <c r="F1175" s="32">
        <v>11</v>
      </c>
      <c r="G1175" s="32">
        <v>12</v>
      </c>
      <c r="H1175" s="32">
        <v>13</v>
      </c>
      <c r="I1175" s="32">
        <v>14</v>
      </c>
      <c r="J1175" s="32">
        <v>15</v>
      </c>
      <c r="K1175" s="32">
        <v>16</v>
      </c>
      <c r="L1175" s="32">
        <v>17</v>
      </c>
      <c r="M1175" s="32">
        <v>18</v>
      </c>
      <c r="N1175" s="32">
        <v>20</v>
      </c>
      <c r="O1175" s="32">
        <v>21</v>
      </c>
      <c r="P1175" s="32">
        <v>22</v>
      </c>
      <c r="Q1175" s="32">
        <v>23</v>
      </c>
      <c r="R1175" s="33">
        <v>2300961.79</v>
      </c>
      <c r="S1175" s="33">
        <v>1994.33</v>
      </c>
      <c r="T1175" s="33">
        <v>15</v>
      </c>
      <c r="U1175" s="33">
        <v>6</v>
      </c>
      <c r="V1175" s="33">
        <v>3</v>
      </c>
    </row>
    <row r="1176" spans="1:22" x14ac:dyDescent="0.25">
      <c r="A1176" s="34">
        <v>1172</v>
      </c>
      <c r="B1176" s="35">
        <v>42053</v>
      </c>
      <c r="C1176" s="36">
        <v>2</v>
      </c>
      <c r="D1176" s="36">
        <v>6</v>
      </c>
      <c r="E1176" s="36">
        <v>8</v>
      </c>
      <c r="F1176" s="36">
        <v>9</v>
      </c>
      <c r="G1176" s="36">
        <v>10</v>
      </c>
      <c r="H1176" s="36">
        <v>11</v>
      </c>
      <c r="I1176" s="36">
        <v>12</v>
      </c>
      <c r="J1176" s="36">
        <v>13</v>
      </c>
      <c r="K1176" s="36">
        <v>14</v>
      </c>
      <c r="L1176" s="36">
        <v>16</v>
      </c>
      <c r="M1176" s="36">
        <v>19</v>
      </c>
      <c r="N1176" s="36">
        <v>20</v>
      </c>
      <c r="O1176" s="36">
        <v>23</v>
      </c>
      <c r="P1176" s="36">
        <v>24</v>
      </c>
      <c r="Q1176" s="36">
        <v>25</v>
      </c>
      <c r="R1176" s="37">
        <v>1744500.41</v>
      </c>
      <c r="S1176" s="37">
        <v>1087.67</v>
      </c>
      <c r="T1176" s="37">
        <v>15</v>
      </c>
      <c r="U1176" s="37">
        <v>6</v>
      </c>
      <c r="V1176" s="37">
        <v>3</v>
      </c>
    </row>
    <row r="1177" spans="1:22" x14ac:dyDescent="0.25">
      <c r="A1177" s="30">
        <v>1173</v>
      </c>
      <c r="B1177" s="31">
        <v>42055</v>
      </c>
      <c r="C1177" s="32">
        <v>1</v>
      </c>
      <c r="D1177" s="32">
        <v>2</v>
      </c>
      <c r="E1177" s="32">
        <v>4</v>
      </c>
      <c r="F1177" s="32">
        <v>5</v>
      </c>
      <c r="G1177" s="32">
        <v>7</v>
      </c>
      <c r="H1177" s="32">
        <v>8</v>
      </c>
      <c r="I1177" s="32">
        <v>9</v>
      </c>
      <c r="J1177" s="32">
        <v>11</v>
      </c>
      <c r="K1177" s="32">
        <v>14</v>
      </c>
      <c r="L1177" s="32">
        <v>16</v>
      </c>
      <c r="M1177" s="32">
        <v>18</v>
      </c>
      <c r="N1177" s="32">
        <v>19</v>
      </c>
      <c r="O1177" s="32">
        <v>20</v>
      </c>
      <c r="P1177" s="32">
        <v>21</v>
      </c>
      <c r="Q1177" s="32">
        <v>22</v>
      </c>
      <c r="R1177" s="33">
        <v>2163456.64</v>
      </c>
      <c r="S1177" s="33">
        <v>1611.82</v>
      </c>
      <c r="T1177" s="33">
        <v>15</v>
      </c>
      <c r="U1177" s="33">
        <v>6</v>
      </c>
      <c r="V1177" s="33">
        <v>3</v>
      </c>
    </row>
    <row r="1178" spans="1:22" x14ac:dyDescent="0.25">
      <c r="A1178" s="34">
        <v>1174</v>
      </c>
      <c r="B1178" s="35">
        <v>42058</v>
      </c>
      <c r="C1178" s="36">
        <v>1</v>
      </c>
      <c r="D1178" s="36">
        <v>2</v>
      </c>
      <c r="E1178" s="36">
        <v>3</v>
      </c>
      <c r="F1178" s="36">
        <v>5</v>
      </c>
      <c r="G1178" s="36">
        <v>6</v>
      </c>
      <c r="H1178" s="36">
        <v>8</v>
      </c>
      <c r="I1178" s="36">
        <v>9</v>
      </c>
      <c r="J1178" s="36">
        <v>10</v>
      </c>
      <c r="K1178" s="36">
        <v>11</v>
      </c>
      <c r="L1178" s="36">
        <v>13</v>
      </c>
      <c r="M1178" s="36">
        <v>15</v>
      </c>
      <c r="N1178" s="36">
        <v>17</v>
      </c>
      <c r="O1178" s="36">
        <v>18</v>
      </c>
      <c r="P1178" s="36">
        <v>19</v>
      </c>
      <c r="Q1178" s="36">
        <v>23</v>
      </c>
      <c r="R1178" s="37">
        <v>178710.18</v>
      </c>
      <c r="S1178" s="37">
        <v>678.02</v>
      </c>
      <c r="T1178" s="37">
        <v>15</v>
      </c>
      <c r="U1178" s="37">
        <v>6</v>
      </c>
      <c r="V1178" s="37">
        <v>3</v>
      </c>
    </row>
    <row r="1179" spans="1:22" x14ac:dyDescent="0.25">
      <c r="A1179" s="30">
        <v>1175</v>
      </c>
      <c r="B1179" s="31">
        <v>42060</v>
      </c>
      <c r="C1179" s="32">
        <v>1</v>
      </c>
      <c r="D1179" s="32">
        <v>3</v>
      </c>
      <c r="E1179" s="32">
        <v>4</v>
      </c>
      <c r="F1179" s="32">
        <v>8</v>
      </c>
      <c r="G1179" s="32">
        <v>10</v>
      </c>
      <c r="H1179" s="32">
        <v>12</v>
      </c>
      <c r="I1179" s="32">
        <v>13</v>
      </c>
      <c r="J1179" s="32">
        <v>14</v>
      </c>
      <c r="K1179" s="32">
        <v>15</v>
      </c>
      <c r="L1179" s="32">
        <v>19</v>
      </c>
      <c r="M1179" s="32">
        <v>20</v>
      </c>
      <c r="N1179" s="32">
        <v>21</v>
      </c>
      <c r="O1179" s="32">
        <v>23</v>
      </c>
      <c r="P1179" s="32">
        <v>24</v>
      </c>
      <c r="Q1179" s="32">
        <v>25</v>
      </c>
      <c r="R1179" s="33">
        <v>1595985.68</v>
      </c>
      <c r="S1179" s="33">
        <v>1370.18</v>
      </c>
      <c r="T1179" s="33">
        <v>15</v>
      </c>
      <c r="U1179" s="33">
        <v>6</v>
      </c>
      <c r="V1179" s="33">
        <v>3</v>
      </c>
    </row>
    <row r="1180" spans="1:22" x14ac:dyDescent="0.25">
      <c r="A1180" s="34">
        <v>1176</v>
      </c>
      <c r="B1180" s="35">
        <v>42062</v>
      </c>
      <c r="C1180" s="36">
        <v>2</v>
      </c>
      <c r="D1180" s="36">
        <v>3</v>
      </c>
      <c r="E1180" s="36">
        <v>5</v>
      </c>
      <c r="F1180" s="36">
        <v>7</v>
      </c>
      <c r="G1180" s="36">
        <v>10</v>
      </c>
      <c r="H1180" s="36">
        <v>11</v>
      </c>
      <c r="I1180" s="36">
        <v>12</v>
      </c>
      <c r="J1180" s="36">
        <v>13</v>
      </c>
      <c r="K1180" s="36">
        <v>15</v>
      </c>
      <c r="L1180" s="36">
        <v>16</v>
      </c>
      <c r="M1180" s="36">
        <v>18</v>
      </c>
      <c r="N1180" s="36">
        <v>19</v>
      </c>
      <c r="O1180" s="36">
        <v>20</v>
      </c>
      <c r="P1180" s="36">
        <v>23</v>
      </c>
      <c r="Q1180" s="36">
        <v>25</v>
      </c>
      <c r="R1180" s="37">
        <v>510552.33</v>
      </c>
      <c r="S1180" s="37">
        <v>964.54</v>
      </c>
      <c r="T1180" s="37">
        <v>15</v>
      </c>
      <c r="U1180" s="37">
        <v>6</v>
      </c>
      <c r="V1180" s="37">
        <v>3</v>
      </c>
    </row>
    <row r="1181" spans="1:22" x14ac:dyDescent="0.25">
      <c r="A1181" s="30">
        <v>1177</v>
      </c>
      <c r="B1181" s="31">
        <v>42065</v>
      </c>
      <c r="C1181" s="32">
        <v>2</v>
      </c>
      <c r="D1181" s="32">
        <v>3</v>
      </c>
      <c r="E1181" s="32">
        <v>5</v>
      </c>
      <c r="F1181" s="32">
        <v>6</v>
      </c>
      <c r="G1181" s="32">
        <v>8</v>
      </c>
      <c r="H1181" s="32">
        <v>9</v>
      </c>
      <c r="I1181" s="32">
        <v>10</v>
      </c>
      <c r="J1181" s="32">
        <v>11</v>
      </c>
      <c r="K1181" s="32">
        <v>12</v>
      </c>
      <c r="L1181" s="32">
        <v>16</v>
      </c>
      <c r="M1181" s="32">
        <v>17</v>
      </c>
      <c r="N1181" s="32">
        <v>20</v>
      </c>
      <c r="O1181" s="32">
        <v>22</v>
      </c>
      <c r="P1181" s="32">
        <v>23</v>
      </c>
      <c r="Q1181" s="32">
        <v>25</v>
      </c>
      <c r="R1181" s="33">
        <v>701474.06</v>
      </c>
      <c r="S1181" s="33">
        <v>1575.84</v>
      </c>
      <c r="T1181" s="33">
        <v>15</v>
      </c>
      <c r="U1181" s="33">
        <v>6</v>
      </c>
      <c r="V1181" s="33">
        <v>3</v>
      </c>
    </row>
    <row r="1182" spans="1:22" x14ac:dyDescent="0.25">
      <c r="A1182" s="34">
        <v>1178</v>
      </c>
      <c r="B1182" s="35">
        <v>42067</v>
      </c>
      <c r="C1182" s="36">
        <v>1</v>
      </c>
      <c r="D1182" s="36">
        <v>4</v>
      </c>
      <c r="E1182" s="36">
        <v>7</v>
      </c>
      <c r="F1182" s="36">
        <v>8</v>
      </c>
      <c r="G1182" s="36">
        <v>9</v>
      </c>
      <c r="H1182" s="36">
        <v>11</v>
      </c>
      <c r="I1182" s="36">
        <v>12</v>
      </c>
      <c r="J1182" s="36">
        <v>16</v>
      </c>
      <c r="K1182" s="36">
        <v>17</v>
      </c>
      <c r="L1182" s="36">
        <v>18</v>
      </c>
      <c r="M1182" s="36">
        <v>19</v>
      </c>
      <c r="N1182" s="36">
        <v>20</v>
      </c>
      <c r="O1182" s="36">
        <v>21</v>
      </c>
      <c r="P1182" s="36">
        <v>23</v>
      </c>
      <c r="Q1182" s="36">
        <v>24</v>
      </c>
      <c r="R1182" s="37">
        <v>690246.3</v>
      </c>
      <c r="S1182" s="37">
        <v>1954.45</v>
      </c>
      <c r="T1182" s="37">
        <v>15</v>
      </c>
      <c r="U1182" s="37">
        <v>6</v>
      </c>
      <c r="V1182" s="37">
        <v>3</v>
      </c>
    </row>
    <row r="1183" spans="1:22" x14ac:dyDescent="0.25">
      <c r="A1183" s="30">
        <v>1179</v>
      </c>
      <c r="B1183" s="31">
        <v>42069</v>
      </c>
      <c r="C1183" s="32">
        <v>1</v>
      </c>
      <c r="D1183" s="32">
        <v>2</v>
      </c>
      <c r="E1183" s="32">
        <v>3</v>
      </c>
      <c r="F1183" s="32">
        <v>5</v>
      </c>
      <c r="G1183" s="32">
        <v>6</v>
      </c>
      <c r="H1183" s="32">
        <v>7</v>
      </c>
      <c r="I1183" s="32">
        <v>8</v>
      </c>
      <c r="J1183" s="32">
        <v>9</v>
      </c>
      <c r="K1183" s="32">
        <v>13</v>
      </c>
      <c r="L1183" s="32">
        <v>15</v>
      </c>
      <c r="M1183" s="32">
        <v>18</v>
      </c>
      <c r="N1183" s="32">
        <v>19</v>
      </c>
      <c r="O1183" s="32">
        <v>20</v>
      </c>
      <c r="P1183" s="32">
        <v>21</v>
      </c>
      <c r="Q1183" s="32">
        <v>25</v>
      </c>
      <c r="R1183" s="33">
        <v>578249.52</v>
      </c>
      <c r="S1183" s="33">
        <v>1537.35</v>
      </c>
      <c r="T1183" s="33">
        <v>15</v>
      </c>
      <c r="U1183" s="33">
        <v>6</v>
      </c>
      <c r="V1183" s="33">
        <v>3</v>
      </c>
    </row>
    <row r="1184" spans="1:22" x14ac:dyDescent="0.25">
      <c r="A1184" s="34">
        <v>1180</v>
      </c>
      <c r="B1184" s="35">
        <v>42072</v>
      </c>
      <c r="C1184" s="36">
        <v>1</v>
      </c>
      <c r="D1184" s="36">
        <v>2</v>
      </c>
      <c r="E1184" s="36">
        <v>6</v>
      </c>
      <c r="F1184" s="36">
        <v>7</v>
      </c>
      <c r="G1184" s="36">
        <v>8</v>
      </c>
      <c r="H1184" s="36">
        <v>9</v>
      </c>
      <c r="I1184" s="36">
        <v>10</v>
      </c>
      <c r="J1184" s="36">
        <v>11</v>
      </c>
      <c r="K1184" s="36">
        <v>13</v>
      </c>
      <c r="L1184" s="36">
        <v>14</v>
      </c>
      <c r="M1184" s="36">
        <v>15</v>
      </c>
      <c r="N1184" s="36">
        <v>19</v>
      </c>
      <c r="O1184" s="36">
        <v>20</v>
      </c>
      <c r="P1184" s="36">
        <v>22</v>
      </c>
      <c r="Q1184" s="36">
        <v>23</v>
      </c>
      <c r="R1184" s="37">
        <v>0</v>
      </c>
      <c r="S1184" s="37">
        <v>2246.23</v>
      </c>
      <c r="T1184" s="37">
        <v>15</v>
      </c>
      <c r="U1184" s="37">
        <v>6</v>
      </c>
      <c r="V1184" s="37">
        <v>3</v>
      </c>
    </row>
    <row r="1185" spans="1:22" x14ac:dyDescent="0.25">
      <c r="A1185" s="30">
        <v>1181</v>
      </c>
      <c r="B1185" s="31">
        <v>42074</v>
      </c>
      <c r="C1185" s="32">
        <v>3</v>
      </c>
      <c r="D1185" s="32">
        <v>4</v>
      </c>
      <c r="E1185" s="32">
        <v>5</v>
      </c>
      <c r="F1185" s="32">
        <v>6</v>
      </c>
      <c r="G1185" s="32">
        <v>7</v>
      </c>
      <c r="H1185" s="32">
        <v>8</v>
      </c>
      <c r="I1185" s="32">
        <v>9</v>
      </c>
      <c r="J1185" s="32">
        <v>11</v>
      </c>
      <c r="K1185" s="32">
        <v>13</v>
      </c>
      <c r="L1185" s="32">
        <v>14</v>
      </c>
      <c r="M1185" s="32">
        <v>20</v>
      </c>
      <c r="N1185" s="32">
        <v>21</v>
      </c>
      <c r="O1185" s="32">
        <v>22</v>
      </c>
      <c r="P1185" s="32">
        <v>23</v>
      </c>
      <c r="Q1185" s="32">
        <v>24</v>
      </c>
      <c r="R1185" s="33">
        <v>1757452.83</v>
      </c>
      <c r="S1185" s="33">
        <v>1757.19</v>
      </c>
      <c r="T1185" s="33">
        <v>15</v>
      </c>
      <c r="U1185" s="33">
        <v>6</v>
      </c>
      <c r="V1185" s="33">
        <v>3</v>
      </c>
    </row>
    <row r="1186" spans="1:22" x14ac:dyDescent="0.25">
      <c r="A1186" s="34">
        <v>1182</v>
      </c>
      <c r="B1186" s="35">
        <v>42076</v>
      </c>
      <c r="C1186" s="36">
        <v>3</v>
      </c>
      <c r="D1186" s="36">
        <v>6</v>
      </c>
      <c r="E1186" s="36">
        <v>7</v>
      </c>
      <c r="F1186" s="36">
        <v>8</v>
      </c>
      <c r="G1186" s="36">
        <v>10</v>
      </c>
      <c r="H1186" s="36">
        <v>12</v>
      </c>
      <c r="I1186" s="36">
        <v>13</v>
      </c>
      <c r="J1186" s="36">
        <v>16</v>
      </c>
      <c r="K1186" s="36">
        <v>18</v>
      </c>
      <c r="L1186" s="36">
        <v>19</v>
      </c>
      <c r="M1186" s="36">
        <v>20</v>
      </c>
      <c r="N1186" s="36">
        <v>21</v>
      </c>
      <c r="O1186" s="36">
        <v>22</v>
      </c>
      <c r="P1186" s="36">
        <v>24</v>
      </c>
      <c r="Q1186" s="36">
        <v>25</v>
      </c>
      <c r="R1186" s="37">
        <v>709341.6</v>
      </c>
      <c r="S1186" s="37">
        <v>1447.98</v>
      </c>
      <c r="T1186" s="37">
        <v>15</v>
      </c>
      <c r="U1186" s="37">
        <v>6</v>
      </c>
      <c r="V1186" s="37">
        <v>3</v>
      </c>
    </row>
    <row r="1187" spans="1:22" x14ac:dyDescent="0.25">
      <c r="A1187" s="30">
        <v>1183</v>
      </c>
      <c r="B1187" s="31">
        <v>42079</v>
      </c>
      <c r="C1187" s="32">
        <v>1</v>
      </c>
      <c r="D1187" s="32">
        <v>3</v>
      </c>
      <c r="E1187" s="32">
        <v>4</v>
      </c>
      <c r="F1187" s="32">
        <v>9</v>
      </c>
      <c r="G1187" s="32">
        <v>11</v>
      </c>
      <c r="H1187" s="32">
        <v>13</v>
      </c>
      <c r="I1187" s="32">
        <v>14</v>
      </c>
      <c r="J1187" s="32">
        <v>15</v>
      </c>
      <c r="K1187" s="32">
        <v>16</v>
      </c>
      <c r="L1187" s="32">
        <v>18</v>
      </c>
      <c r="M1187" s="32">
        <v>19</v>
      </c>
      <c r="N1187" s="32">
        <v>20</v>
      </c>
      <c r="O1187" s="32">
        <v>22</v>
      </c>
      <c r="P1187" s="32">
        <v>24</v>
      </c>
      <c r="Q1187" s="32">
        <v>25</v>
      </c>
      <c r="R1187" s="33">
        <v>622023.76</v>
      </c>
      <c r="S1187" s="33">
        <v>1173.46</v>
      </c>
      <c r="T1187" s="33">
        <v>15</v>
      </c>
      <c r="U1187" s="33">
        <v>6</v>
      </c>
      <c r="V1187" s="33">
        <v>3</v>
      </c>
    </row>
    <row r="1188" spans="1:22" x14ac:dyDescent="0.25">
      <c r="A1188" s="34">
        <v>1184</v>
      </c>
      <c r="B1188" s="35">
        <v>42081</v>
      </c>
      <c r="C1188" s="36">
        <v>2</v>
      </c>
      <c r="D1188" s="36">
        <v>4</v>
      </c>
      <c r="E1188" s="36">
        <v>6</v>
      </c>
      <c r="F1188" s="36">
        <v>7</v>
      </c>
      <c r="G1188" s="36">
        <v>10</v>
      </c>
      <c r="H1188" s="36">
        <v>11</v>
      </c>
      <c r="I1188" s="36">
        <v>12</v>
      </c>
      <c r="J1188" s="36">
        <v>14</v>
      </c>
      <c r="K1188" s="36">
        <v>16</v>
      </c>
      <c r="L1188" s="36">
        <v>17</v>
      </c>
      <c r="M1188" s="36">
        <v>18</v>
      </c>
      <c r="N1188" s="36">
        <v>19</v>
      </c>
      <c r="O1188" s="36">
        <v>20</v>
      </c>
      <c r="P1188" s="36">
        <v>21</v>
      </c>
      <c r="Q1188" s="36">
        <v>25</v>
      </c>
      <c r="R1188" s="37">
        <v>2133412.2599999998</v>
      </c>
      <c r="S1188" s="37">
        <v>1833.62</v>
      </c>
      <c r="T1188" s="37">
        <v>15</v>
      </c>
      <c r="U1188" s="37">
        <v>6</v>
      </c>
      <c r="V1188" s="37">
        <v>3</v>
      </c>
    </row>
    <row r="1189" spans="1:22" x14ac:dyDescent="0.25">
      <c r="A1189" s="30">
        <v>1185</v>
      </c>
      <c r="B1189" s="31">
        <v>42083</v>
      </c>
      <c r="C1189" s="32">
        <v>3</v>
      </c>
      <c r="D1189" s="32">
        <v>5</v>
      </c>
      <c r="E1189" s="32">
        <v>6</v>
      </c>
      <c r="F1189" s="32">
        <v>7</v>
      </c>
      <c r="G1189" s="32">
        <v>9</v>
      </c>
      <c r="H1189" s="32">
        <v>13</v>
      </c>
      <c r="I1189" s="32">
        <v>14</v>
      </c>
      <c r="J1189" s="32">
        <v>16</v>
      </c>
      <c r="K1189" s="32">
        <v>18</v>
      </c>
      <c r="L1189" s="32">
        <v>19</v>
      </c>
      <c r="M1189" s="32">
        <v>21</v>
      </c>
      <c r="N1189" s="32">
        <v>22</v>
      </c>
      <c r="O1189" s="32">
        <v>23</v>
      </c>
      <c r="P1189" s="32">
        <v>24</v>
      </c>
      <c r="Q1189" s="32">
        <v>25</v>
      </c>
      <c r="R1189" s="33">
        <v>559158.61</v>
      </c>
      <c r="S1189" s="33">
        <v>1224.83</v>
      </c>
      <c r="T1189" s="33">
        <v>15</v>
      </c>
      <c r="U1189" s="33">
        <v>6</v>
      </c>
      <c r="V1189" s="33">
        <v>3</v>
      </c>
    </row>
    <row r="1190" spans="1:22" x14ac:dyDescent="0.25">
      <c r="A1190" s="34">
        <v>1186</v>
      </c>
      <c r="B1190" s="35">
        <v>42086</v>
      </c>
      <c r="C1190" s="36">
        <v>1</v>
      </c>
      <c r="D1190" s="36">
        <v>2</v>
      </c>
      <c r="E1190" s="36">
        <v>4</v>
      </c>
      <c r="F1190" s="36">
        <v>5</v>
      </c>
      <c r="G1190" s="36">
        <v>6</v>
      </c>
      <c r="H1190" s="36">
        <v>9</v>
      </c>
      <c r="I1190" s="36">
        <v>11</v>
      </c>
      <c r="J1190" s="36">
        <v>14</v>
      </c>
      <c r="K1190" s="36">
        <v>15</v>
      </c>
      <c r="L1190" s="36">
        <v>16</v>
      </c>
      <c r="M1190" s="36">
        <v>18</v>
      </c>
      <c r="N1190" s="36">
        <v>20</v>
      </c>
      <c r="O1190" s="36">
        <v>22</v>
      </c>
      <c r="P1190" s="36">
        <v>23</v>
      </c>
      <c r="Q1190" s="36">
        <v>24</v>
      </c>
      <c r="R1190" s="37">
        <v>489607.29</v>
      </c>
      <c r="S1190" s="37">
        <v>1639.71</v>
      </c>
      <c r="T1190" s="37">
        <v>15</v>
      </c>
      <c r="U1190" s="37">
        <v>6</v>
      </c>
      <c r="V1190" s="37">
        <v>3</v>
      </c>
    </row>
    <row r="1191" spans="1:22" x14ac:dyDescent="0.25">
      <c r="A1191" s="30">
        <v>1187</v>
      </c>
      <c r="B1191" s="31">
        <v>42088</v>
      </c>
      <c r="C1191" s="32">
        <v>1</v>
      </c>
      <c r="D1191" s="32">
        <v>2</v>
      </c>
      <c r="E1191" s="32">
        <v>4</v>
      </c>
      <c r="F1191" s="32">
        <v>7</v>
      </c>
      <c r="G1191" s="32">
        <v>8</v>
      </c>
      <c r="H1191" s="32">
        <v>10</v>
      </c>
      <c r="I1191" s="32">
        <v>11</v>
      </c>
      <c r="J1191" s="32">
        <v>12</v>
      </c>
      <c r="K1191" s="32">
        <v>14</v>
      </c>
      <c r="L1191" s="32">
        <v>16</v>
      </c>
      <c r="M1191" s="32">
        <v>19</v>
      </c>
      <c r="N1191" s="32">
        <v>21</v>
      </c>
      <c r="O1191" s="32">
        <v>22</v>
      </c>
      <c r="P1191" s="32">
        <v>23</v>
      </c>
      <c r="Q1191" s="32">
        <v>25</v>
      </c>
      <c r="R1191" s="33">
        <v>192823.52</v>
      </c>
      <c r="S1191" s="33">
        <v>848.51</v>
      </c>
      <c r="T1191" s="33">
        <v>15</v>
      </c>
      <c r="U1191" s="33">
        <v>6</v>
      </c>
      <c r="V1191" s="33">
        <v>3</v>
      </c>
    </row>
    <row r="1192" spans="1:22" x14ac:dyDescent="0.25">
      <c r="A1192" s="34">
        <v>1188</v>
      </c>
      <c r="B1192" s="35">
        <v>42090</v>
      </c>
      <c r="C1192" s="36">
        <v>1</v>
      </c>
      <c r="D1192" s="36">
        <v>2</v>
      </c>
      <c r="E1192" s="36">
        <v>4</v>
      </c>
      <c r="F1192" s="36">
        <v>5</v>
      </c>
      <c r="G1192" s="36">
        <v>6</v>
      </c>
      <c r="H1192" s="36">
        <v>8</v>
      </c>
      <c r="I1192" s="36">
        <v>10</v>
      </c>
      <c r="J1192" s="36">
        <v>12</v>
      </c>
      <c r="K1192" s="36">
        <v>13</v>
      </c>
      <c r="L1192" s="36">
        <v>14</v>
      </c>
      <c r="M1192" s="36">
        <v>18</v>
      </c>
      <c r="N1192" s="36">
        <v>20</v>
      </c>
      <c r="O1192" s="36">
        <v>22</v>
      </c>
      <c r="P1192" s="36">
        <v>23</v>
      </c>
      <c r="Q1192" s="36">
        <v>24</v>
      </c>
      <c r="R1192" s="37">
        <v>370853.61</v>
      </c>
      <c r="S1192" s="37">
        <v>360.24</v>
      </c>
      <c r="T1192" s="37">
        <v>15</v>
      </c>
      <c r="U1192" s="37">
        <v>6</v>
      </c>
      <c r="V1192" s="37">
        <v>3</v>
      </c>
    </row>
    <row r="1193" spans="1:22" x14ac:dyDescent="0.25">
      <c r="A1193" s="30">
        <v>1189</v>
      </c>
      <c r="B1193" s="31">
        <v>42093</v>
      </c>
      <c r="C1193" s="32">
        <v>3</v>
      </c>
      <c r="D1193" s="32">
        <v>4</v>
      </c>
      <c r="E1193" s="32">
        <v>5</v>
      </c>
      <c r="F1193" s="32">
        <v>8</v>
      </c>
      <c r="G1193" s="32">
        <v>9</v>
      </c>
      <c r="H1193" s="32">
        <v>12</v>
      </c>
      <c r="I1193" s="32">
        <v>13</v>
      </c>
      <c r="J1193" s="32">
        <v>14</v>
      </c>
      <c r="K1193" s="32">
        <v>15</v>
      </c>
      <c r="L1193" s="32">
        <v>17</v>
      </c>
      <c r="M1193" s="32">
        <v>18</v>
      </c>
      <c r="N1193" s="32">
        <v>19</v>
      </c>
      <c r="O1193" s="32">
        <v>20</v>
      </c>
      <c r="P1193" s="32">
        <v>21</v>
      </c>
      <c r="Q1193" s="32">
        <v>25</v>
      </c>
      <c r="R1193" s="33">
        <v>288381.73</v>
      </c>
      <c r="S1193" s="33">
        <v>1587.82</v>
      </c>
      <c r="T1193" s="33">
        <v>15</v>
      </c>
      <c r="U1193" s="33">
        <v>6</v>
      </c>
      <c r="V1193" s="33">
        <v>3</v>
      </c>
    </row>
    <row r="1194" spans="1:22" x14ac:dyDescent="0.25">
      <c r="A1194" s="34">
        <v>1190</v>
      </c>
      <c r="B1194" s="35">
        <v>42095</v>
      </c>
      <c r="C1194" s="36">
        <v>2</v>
      </c>
      <c r="D1194" s="36">
        <v>3</v>
      </c>
      <c r="E1194" s="36">
        <v>4</v>
      </c>
      <c r="F1194" s="36">
        <v>6</v>
      </c>
      <c r="G1194" s="36">
        <v>9</v>
      </c>
      <c r="H1194" s="36">
        <v>10</v>
      </c>
      <c r="I1194" s="36">
        <v>11</v>
      </c>
      <c r="J1194" s="36">
        <v>14</v>
      </c>
      <c r="K1194" s="36">
        <v>15</v>
      </c>
      <c r="L1194" s="36">
        <v>16</v>
      </c>
      <c r="M1194" s="36">
        <v>17</v>
      </c>
      <c r="N1194" s="36">
        <v>21</v>
      </c>
      <c r="O1194" s="36">
        <v>22</v>
      </c>
      <c r="P1194" s="36">
        <v>23</v>
      </c>
      <c r="Q1194" s="36">
        <v>25</v>
      </c>
      <c r="R1194" s="37">
        <v>2136248.9700000002</v>
      </c>
      <c r="S1194" s="37">
        <v>1383.81</v>
      </c>
      <c r="T1194" s="37">
        <v>15</v>
      </c>
      <c r="U1194" s="37">
        <v>6</v>
      </c>
      <c r="V1194" s="37">
        <v>3</v>
      </c>
    </row>
    <row r="1195" spans="1:22" x14ac:dyDescent="0.25">
      <c r="A1195" s="30">
        <v>1191</v>
      </c>
      <c r="B1195" s="31">
        <v>42098</v>
      </c>
      <c r="C1195" s="32">
        <v>1</v>
      </c>
      <c r="D1195" s="32">
        <v>2</v>
      </c>
      <c r="E1195" s="32">
        <v>3</v>
      </c>
      <c r="F1195" s="32">
        <v>5</v>
      </c>
      <c r="G1195" s="32">
        <v>7</v>
      </c>
      <c r="H1195" s="32">
        <v>10</v>
      </c>
      <c r="I1195" s="32">
        <v>12</v>
      </c>
      <c r="J1195" s="32">
        <v>13</v>
      </c>
      <c r="K1195" s="32">
        <v>14</v>
      </c>
      <c r="L1195" s="32">
        <v>16</v>
      </c>
      <c r="M1195" s="32">
        <v>17</v>
      </c>
      <c r="N1195" s="32">
        <v>18</v>
      </c>
      <c r="O1195" s="32">
        <v>22</v>
      </c>
      <c r="P1195" s="32">
        <v>24</v>
      </c>
      <c r="Q1195" s="32">
        <v>25</v>
      </c>
      <c r="R1195" s="33">
        <v>1252095.7</v>
      </c>
      <c r="S1195" s="33">
        <v>1339.1</v>
      </c>
      <c r="T1195" s="33">
        <v>15</v>
      </c>
      <c r="U1195" s="33">
        <v>6</v>
      </c>
      <c r="V1195" s="33">
        <v>3</v>
      </c>
    </row>
    <row r="1196" spans="1:22" x14ac:dyDescent="0.25">
      <c r="A1196" s="34">
        <v>1192</v>
      </c>
      <c r="B1196" s="35">
        <v>42100</v>
      </c>
      <c r="C1196" s="36">
        <v>1</v>
      </c>
      <c r="D1196" s="36">
        <v>2</v>
      </c>
      <c r="E1196" s="36">
        <v>3</v>
      </c>
      <c r="F1196" s="36">
        <v>4</v>
      </c>
      <c r="G1196" s="36">
        <v>5</v>
      </c>
      <c r="H1196" s="36">
        <v>6</v>
      </c>
      <c r="I1196" s="36">
        <v>9</v>
      </c>
      <c r="J1196" s="36">
        <v>11</v>
      </c>
      <c r="K1196" s="36">
        <v>12</v>
      </c>
      <c r="L1196" s="36">
        <v>13</v>
      </c>
      <c r="M1196" s="36">
        <v>15</v>
      </c>
      <c r="N1196" s="36">
        <v>16</v>
      </c>
      <c r="O1196" s="36">
        <v>19</v>
      </c>
      <c r="P1196" s="36">
        <v>20</v>
      </c>
      <c r="Q1196" s="36">
        <v>21</v>
      </c>
      <c r="R1196" s="37">
        <v>1466301.62</v>
      </c>
      <c r="S1196" s="37">
        <v>1405.51</v>
      </c>
      <c r="T1196" s="37">
        <v>15</v>
      </c>
      <c r="U1196" s="37">
        <v>6</v>
      </c>
      <c r="V1196" s="37">
        <v>3</v>
      </c>
    </row>
    <row r="1197" spans="1:22" x14ac:dyDescent="0.25">
      <c r="A1197" s="30">
        <v>1193</v>
      </c>
      <c r="B1197" s="31">
        <v>42102</v>
      </c>
      <c r="C1197" s="32">
        <v>1</v>
      </c>
      <c r="D1197" s="32">
        <v>4</v>
      </c>
      <c r="E1197" s="32">
        <v>7</v>
      </c>
      <c r="F1197" s="32">
        <v>8</v>
      </c>
      <c r="G1197" s="32">
        <v>9</v>
      </c>
      <c r="H1197" s="32">
        <v>10</v>
      </c>
      <c r="I1197" s="32">
        <v>13</v>
      </c>
      <c r="J1197" s="32">
        <v>14</v>
      </c>
      <c r="K1197" s="32">
        <v>15</v>
      </c>
      <c r="L1197" s="32">
        <v>18</v>
      </c>
      <c r="M1197" s="32">
        <v>19</v>
      </c>
      <c r="N1197" s="32">
        <v>20</v>
      </c>
      <c r="O1197" s="32">
        <v>22</v>
      </c>
      <c r="P1197" s="32">
        <v>23</v>
      </c>
      <c r="Q1197" s="32">
        <v>25</v>
      </c>
      <c r="R1197" s="33">
        <v>1542823.69</v>
      </c>
      <c r="S1197" s="33">
        <v>1100.9100000000001</v>
      </c>
      <c r="T1197" s="33">
        <v>15</v>
      </c>
      <c r="U1197" s="33">
        <v>6</v>
      </c>
      <c r="V1197" s="33">
        <v>3</v>
      </c>
    </row>
    <row r="1198" spans="1:22" x14ac:dyDescent="0.25">
      <c r="A1198" s="34">
        <v>1194</v>
      </c>
      <c r="B1198" s="35">
        <v>42104</v>
      </c>
      <c r="C1198" s="36">
        <v>2</v>
      </c>
      <c r="D1198" s="36">
        <v>4</v>
      </c>
      <c r="E1198" s="36">
        <v>8</v>
      </c>
      <c r="F1198" s="36">
        <v>9</v>
      </c>
      <c r="G1198" s="36">
        <v>10</v>
      </c>
      <c r="H1198" s="36">
        <v>12</v>
      </c>
      <c r="I1198" s="36">
        <v>15</v>
      </c>
      <c r="J1198" s="36">
        <v>16</v>
      </c>
      <c r="K1198" s="36">
        <v>17</v>
      </c>
      <c r="L1198" s="36">
        <v>18</v>
      </c>
      <c r="M1198" s="36">
        <v>19</v>
      </c>
      <c r="N1198" s="36">
        <v>22</v>
      </c>
      <c r="O1198" s="36">
        <v>23</v>
      </c>
      <c r="P1198" s="36">
        <v>24</v>
      </c>
      <c r="Q1198" s="36">
        <v>25</v>
      </c>
      <c r="R1198" s="37">
        <v>1566231.31</v>
      </c>
      <c r="S1198" s="37">
        <v>1318.87</v>
      </c>
      <c r="T1198" s="37">
        <v>15</v>
      </c>
      <c r="U1198" s="37">
        <v>6</v>
      </c>
      <c r="V1198" s="37">
        <v>3</v>
      </c>
    </row>
    <row r="1199" spans="1:22" x14ac:dyDescent="0.25">
      <c r="A1199" s="30">
        <v>1195</v>
      </c>
      <c r="B1199" s="31">
        <v>42107</v>
      </c>
      <c r="C1199" s="32">
        <v>1</v>
      </c>
      <c r="D1199" s="32">
        <v>5</v>
      </c>
      <c r="E1199" s="32">
        <v>6</v>
      </c>
      <c r="F1199" s="32">
        <v>9</v>
      </c>
      <c r="G1199" s="32">
        <v>10</v>
      </c>
      <c r="H1199" s="32">
        <v>11</v>
      </c>
      <c r="I1199" s="32">
        <v>12</v>
      </c>
      <c r="J1199" s="32">
        <v>14</v>
      </c>
      <c r="K1199" s="32">
        <v>15</v>
      </c>
      <c r="L1199" s="32">
        <v>17</v>
      </c>
      <c r="M1199" s="32">
        <v>18</v>
      </c>
      <c r="N1199" s="32">
        <v>19</v>
      </c>
      <c r="O1199" s="32">
        <v>20</v>
      </c>
      <c r="P1199" s="32">
        <v>22</v>
      </c>
      <c r="Q1199" s="32">
        <v>25</v>
      </c>
      <c r="R1199" s="33">
        <v>1032629.25</v>
      </c>
      <c r="S1199" s="33">
        <v>1826.05</v>
      </c>
      <c r="T1199" s="33">
        <v>15</v>
      </c>
      <c r="U1199" s="33">
        <v>6</v>
      </c>
      <c r="V1199" s="33">
        <v>3</v>
      </c>
    </row>
    <row r="1200" spans="1:22" x14ac:dyDescent="0.25">
      <c r="A1200" s="34">
        <v>1196</v>
      </c>
      <c r="B1200" s="35">
        <v>42109</v>
      </c>
      <c r="C1200" s="36">
        <v>1</v>
      </c>
      <c r="D1200" s="36">
        <v>2</v>
      </c>
      <c r="E1200" s="36">
        <v>4</v>
      </c>
      <c r="F1200" s="36">
        <v>6</v>
      </c>
      <c r="G1200" s="36">
        <v>7</v>
      </c>
      <c r="H1200" s="36">
        <v>8</v>
      </c>
      <c r="I1200" s="36">
        <v>9</v>
      </c>
      <c r="J1200" s="36">
        <v>11</v>
      </c>
      <c r="K1200" s="36">
        <v>12</v>
      </c>
      <c r="L1200" s="36">
        <v>16</v>
      </c>
      <c r="M1200" s="36">
        <v>17</v>
      </c>
      <c r="N1200" s="36">
        <v>18</v>
      </c>
      <c r="O1200" s="36">
        <v>19</v>
      </c>
      <c r="P1200" s="36">
        <v>20</v>
      </c>
      <c r="Q1200" s="36">
        <v>23</v>
      </c>
      <c r="R1200" s="37">
        <v>696392.77</v>
      </c>
      <c r="S1200" s="37">
        <v>1815.89</v>
      </c>
      <c r="T1200" s="37">
        <v>15</v>
      </c>
      <c r="U1200" s="37">
        <v>6</v>
      </c>
      <c r="V1200" s="37">
        <v>3</v>
      </c>
    </row>
    <row r="1201" spans="1:22" x14ac:dyDescent="0.25">
      <c r="A1201" s="30">
        <v>1197</v>
      </c>
      <c r="B1201" s="31">
        <v>42111</v>
      </c>
      <c r="C1201" s="32">
        <v>1</v>
      </c>
      <c r="D1201" s="32">
        <v>4</v>
      </c>
      <c r="E1201" s="32">
        <v>5</v>
      </c>
      <c r="F1201" s="32">
        <v>6</v>
      </c>
      <c r="G1201" s="32">
        <v>7</v>
      </c>
      <c r="H1201" s="32">
        <v>8</v>
      </c>
      <c r="I1201" s="32">
        <v>11</v>
      </c>
      <c r="J1201" s="32">
        <v>13</v>
      </c>
      <c r="K1201" s="32">
        <v>14</v>
      </c>
      <c r="L1201" s="32">
        <v>16</v>
      </c>
      <c r="M1201" s="32">
        <v>17</v>
      </c>
      <c r="N1201" s="32">
        <v>18</v>
      </c>
      <c r="O1201" s="32">
        <v>20</v>
      </c>
      <c r="P1201" s="32">
        <v>24</v>
      </c>
      <c r="Q1201" s="32">
        <v>25</v>
      </c>
      <c r="R1201" s="33">
        <v>691984.93</v>
      </c>
      <c r="S1201" s="33">
        <v>1650.53</v>
      </c>
      <c r="T1201" s="33">
        <v>15</v>
      </c>
      <c r="U1201" s="33">
        <v>6</v>
      </c>
      <c r="V1201" s="33">
        <v>3</v>
      </c>
    </row>
    <row r="1202" spans="1:22" x14ac:dyDescent="0.25">
      <c r="A1202" s="34">
        <v>1198</v>
      </c>
      <c r="B1202" s="35">
        <v>42114</v>
      </c>
      <c r="C1202" s="36">
        <v>1</v>
      </c>
      <c r="D1202" s="36">
        <v>3</v>
      </c>
      <c r="E1202" s="36">
        <v>4</v>
      </c>
      <c r="F1202" s="36">
        <v>6</v>
      </c>
      <c r="G1202" s="36">
        <v>7</v>
      </c>
      <c r="H1202" s="36">
        <v>9</v>
      </c>
      <c r="I1202" s="36">
        <v>10</v>
      </c>
      <c r="J1202" s="36">
        <v>11</v>
      </c>
      <c r="K1202" s="36">
        <v>15</v>
      </c>
      <c r="L1202" s="36">
        <v>17</v>
      </c>
      <c r="M1202" s="36">
        <v>20</v>
      </c>
      <c r="N1202" s="36">
        <v>21</v>
      </c>
      <c r="O1202" s="36">
        <v>22</v>
      </c>
      <c r="P1202" s="36">
        <v>23</v>
      </c>
      <c r="Q1202" s="36">
        <v>25</v>
      </c>
      <c r="R1202" s="37">
        <v>1723524.11</v>
      </c>
      <c r="S1202" s="37">
        <v>1729.66</v>
      </c>
      <c r="T1202" s="37">
        <v>15</v>
      </c>
      <c r="U1202" s="37">
        <v>6</v>
      </c>
      <c r="V1202" s="37">
        <v>3</v>
      </c>
    </row>
    <row r="1203" spans="1:22" x14ac:dyDescent="0.25">
      <c r="A1203" s="30">
        <v>1199</v>
      </c>
      <c r="B1203" s="31">
        <v>42116</v>
      </c>
      <c r="C1203" s="32">
        <v>1</v>
      </c>
      <c r="D1203" s="32">
        <v>2</v>
      </c>
      <c r="E1203" s="32">
        <v>3</v>
      </c>
      <c r="F1203" s="32">
        <v>4</v>
      </c>
      <c r="G1203" s="32">
        <v>5</v>
      </c>
      <c r="H1203" s="32">
        <v>6</v>
      </c>
      <c r="I1203" s="32">
        <v>10</v>
      </c>
      <c r="J1203" s="32">
        <v>14</v>
      </c>
      <c r="K1203" s="32">
        <v>15</v>
      </c>
      <c r="L1203" s="32">
        <v>16</v>
      </c>
      <c r="M1203" s="32">
        <v>19</v>
      </c>
      <c r="N1203" s="32">
        <v>21</v>
      </c>
      <c r="O1203" s="32">
        <v>22</v>
      </c>
      <c r="P1203" s="32">
        <v>24</v>
      </c>
      <c r="Q1203" s="32">
        <v>25</v>
      </c>
      <c r="R1203" s="33">
        <v>814375.76</v>
      </c>
      <c r="S1203" s="33">
        <v>1374.15</v>
      </c>
      <c r="T1203" s="33">
        <v>15</v>
      </c>
      <c r="U1203" s="33">
        <v>6</v>
      </c>
      <c r="V1203" s="33">
        <v>3</v>
      </c>
    </row>
    <row r="1204" spans="1:22" x14ac:dyDescent="0.25">
      <c r="A1204" s="34">
        <v>1200</v>
      </c>
      <c r="B1204" s="35">
        <v>42118</v>
      </c>
      <c r="C1204" s="36">
        <v>3</v>
      </c>
      <c r="D1204" s="36">
        <v>4</v>
      </c>
      <c r="E1204" s="36">
        <v>5</v>
      </c>
      <c r="F1204" s="36">
        <v>6</v>
      </c>
      <c r="G1204" s="36">
        <v>7</v>
      </c>
      <c r="H1204" s="36">
        <v>8</v>
      </c>
      <c r="I1204" s="36">
        <v>10</v>
      </c>
      <c r="J1204" s="36">
        <v>11</v>
      </c>
      <c r="K1204" s="36">
        <v>12</v>
      </c>
      <c r="L1204" s="36">
        <v>14</v>
      </c>
      <c r="M1204" s="36">
        <v>15</v>
      </c>
      <c r="N1204" s="36">
        <v>16</v>
      </c>
      <c r="O1204" s="36">
        <v>22</v>
      </c>
      <c r="P1204" s="36">
        <v>24</v>
      </c>
      <c r="Q1204" s="36">
        <v>25</v>
      </c>
      <c r="R1204" s="37">
        <v>967752.48</v>
      </c>
      <c r="S1204" s="37">
        <v>1701.54</v>
      </c>
      <c r="T1204" s="37">
        <v>15</v>
      </c>
      <c r="U1204" s="37">
        <v>6</v>
      </c>
      <c r="V1204" s="37">
        <v>3</v>
      </c>
    </row>
    <row r="1205" spans="1:22" x14ac:dyDescent="0.25">
      <c r="A1205" s="30">
        <v>1201</v>
      </c>
      <c r="B1205" s="31">
        <v>42121</v>
      </c>
      <c r="C1205" s="32">
        <v>5</v>
      </c>
      <c r="D1205" s="32">
        <v>6</v>
      </c>
      <c r="E1205" s="32">
        <v>9</v>
      </c>
      <c r="F1205" s="32">
        <v>10</v>
      </c>
      <c r="G1205" s="32">
        <v>11</v>
      </c>
      <c r="H1205" s="32">
        <v>14</v>
      </c>
      <c r="I1205" s="32">
        <v>16</v>
      </c>
      <c r="J1205" s="32">
        <v>18</v>
      </c>
      <c r="K1205" s="32">
        <v>19</v>
      </c>
      <c r="L1205" s="32">
        <v>20</v>
      </c>
      <c r="M1205" s="32">
        <v>21</v>
      </c>
      <c r="N1205" s="32">
        <v>22</v>
      </c>
      <c r="O1205" s="32">
        <v>23</v>
      </c>
      <c r="P1205" s="32">
        <v>24</v>
      </c>
      <c r="Q1205" s="32">
        <v>25</v>
      </c>
      <c r="R1205" s="33">
        <v>988362.39</v>
      </c>
      <c r="S1205" s="33">
        <v>1498.09</v>
      </c>
      <c r="T1205" s="33">
        <v>15</v>
      </c>
      <c r="U1205" s="33">
        <v>6</v>
      </c>
      <c r="V1205" s="33">
        <v>3</v>
      </c>
    </row>
    <row r="1206" spans="1:22" x14ac:dyDescent="0.25">
      <c r="A1206" s="34">
        <v>1202</v>
      </c>
      <c r="B1206" s="35">
        <v>42123</v>
      </c>
      <c r="C1206" s="36">
        <v>2</v>
      </c>
      <c r="D1206" s="36">
        <v>3</v>
      </c>
      <c r="E1206" s="36">
        <v>4</v>
      </c>
      <c r="F1206" s="36">
        <v>8</v>
      </c>
      <c r="G1206" s="36">
        <v>10</v>
      </c>
      <c r="H1206" s="36">
        <v>13</v>
      </c>
      <c r="I1206" s="36">
        <v>14</v>
      </c>
      <c r="J1206" s="36">
        <v>16</v>
      </c>
      <c r="K1206" s="36">
        <v>17</v>
      </c>
      <c r="L1206" s="36">
        <v>18</v>
      </c>
      <c r="M1206" s="36">
        <v>19</v>
      </c>
      <c r="N1206" s="36">
        <v>20</v>
      </c>
      <c r="O1206" s="36">
        <v>23</v>
      </c>
      <c r="P1206" s="36">
        <v>24</v>
      </c>
      <c r="Q1206" s="36">
        <v>25</v>
      </c>
      <c r="R1206" s="37">
        <v>332119.02</v>
      </c>
      <c r="S1206" s="37">
        <v>1697.51</v>
      </c>
      <c r="T1206" s="37">
        <v>15</v>
      </c>
      <c r="U1206" s="37">
        <v>6</v>
      </c>
      <c r="V1206" s="37">
        <v>3</v>
      </c>
    </row>
    <row r="1207" spans="1:22" x14ac:dyDescent="0.25">
      <c r="A1207" s="30">
        <v>1203</v>
      </c>
      <c r="B1207" s="31">
        <v>42126</v>
      </c>
      <c r="C1207" s="32">
        <v>1</v>
      </c>
      <c r="D1207" s="32">
        <v>2</v>
      </c>
      <c r="E1207" s="32">
        <v>3</v>
      </c>
      <c r="F1207" s="32">
        <v>5</v>
      </c>
      <c r="G1207" s="32">
        <v>6</v>
      </c>
      <c r="H1207" s="32">
        <v>11</v>
      </c>
      <c r="I1207" s="32">
        <v>12</v>
      </c>
      <c r="J1207" s="32">
        <v>13</v>
      </c>
      <c r="K1207" s="32">
        <v>14</v>
      </c>
      <c r="L1207" s="32">
        <v>15</v>
      </c>
      <c r="M1207" s="32">
        <v>17</v>
      </c>
      <c r="N1207" s="32">
        <v>22</v>
      </c>
      <c r="O1207" s="32">
        <v>23</v>
      </c>
      <c r="P1207" s="32">
        <v>24</v>
      </c>
      <c r="Q1207" s="32">
        <v>25</v>
      </c>
      <c r="R1207" s="33">
        <v>373757.42</v>
      </c>
      <c r="S1207" s="33">
        <v>1310.57</v>
      </c>
      <c r="T1207" s="33">
        <v>15</v>
      </c>
      <c r="U1207" s="33">
        <v>6</v>
      </c>
      <c r="V1207" s="33">
        <v>3</v>
      </c>
    </row>
    <row r="1208" spans="1:22" x14ac:dyDescent="0.25">
      <c r="A1208" s="34">
        <v>1204</v>
      </c>
      <c r="B1208" s="35">
        <v>42128</v>
      </c>
      <c r="C1208" s="36">
        <v>1</v>
      </c>
      <c r="D1208" s="36">
        <v>2</v>
      </c>
      <c r="E1208" s="36">
        <v>5</v>
      </c>
      <c r="F1208" s="36">
        <v>7</v>
      </c>
      <c r="G1208" s="36">
        <v>8</v>
      </c>
      <c r="H1208" s="36">
        <v>9</v>
      </c>
      <c r="I1208" s="36">
        <v>12</v>
      </c>
      <c r="J1208" s="36">
        <v>13</v>
      </c>
      <c r="K1208" s="36">
        <v>15</v>
      </c>
      <c r="L1208" s="36">
        <v>16</v>
      </c>
      <c r="M1208" s="36">
        <v>19</v>
      </c>
      <c r="N1208" s="36">
        <v>20</v>
      </c>
      <c r="O1208" s="36">
        <v>21</v>
      </c>
      <c r="P1208" s="36">
        <v>22</v>
      </c>
      <c r="Q1208" s="36">
        <v>23</v>
      </c>
      <c r="R1208" s="37">
        <v>174068.07</v>
      </c>
      <c r="S1208" s="37">
        <v>930.25</v>
      </c>
      <c r="T1208" s="37">
        <v>15</v>
      </c>
      <c r="U1208" s="37">
        <v>6</v>
      </c>
      <c r="V1208" s="37">
        <v>3</v>
      </c>
    </row>
    <row r="1209" spans="1:22" x14ac:dyDescent="0.25">
      <c r="A1209" s="30">
        <v>1205</v>
      </c>
      <c r="B1209" s="31">
        <v>42130</v>
      </c>
      <c r="C1209" s="32">
        <v>1</v>
      </c>
      <c r="D1209" s="32">
        <v>3</v>
      </c>
      <c r="E1209" s="32">
        <v>6</v>
      </c>
      <c r="F1209" s="32">
        <v>8</v>
      </c>
      <c r="G1209" s="32">
        <v>9</v>
      </c>
      <c r="H1209" s="32">
        <v>11</v>
      </c>
      <c r="I1209" s="32">
        <v>12</v>
      </c>
      <c r="J1209" s="32">
        <v>14</v>
      </c>
      <c r="K1209" s="32">
        <v>17</v>
      </c>
      <c r="L1209" s="32">
        <v>18</v>
      </c>
      <c r="M1209" s="32">
        <v>20</v>
      </c>
      <c r="N1209" s="32">
        <v>21</v>
      </c>
      <c r="O1209" s="32">
        <v>22</v>
      </c>
      <c r="P1209" s="32">
        <v>24</v>
      </c>
      <c r="Q1209" s="32">
        <v>25</v>
      </c>
      <c r="R1209" s="33">
        <v>893289.14</v>
      </c>
      <c r="S1209" s="33">
        <v>933.78</v>
      </c>
      <c r="T1209" s="33">
        <v>15</v>
      </c>
      <c r="U1209" s="33">
        <v>6</v>
      </c>
      <c r="V1209" s="33">
        <v>3</v>
      </c>
    </row>
    <row r="1210" spans="1:22" x14ac:dyDescent="0.25">
      <c r="A1210" s="34">
        <v>1206</v>
      </c>
      <c r="B1210" s="35">
        <v>42132</v>
      </c>
      <c r="C1210" s="36">
        <v>1</v>
      </c>
      <c r="D1210" s="36">
        <v>3</v>
      </c>
      <c r="E1210" s="36">
        <v>5</v>
      </c>
      <c r="F1210" s="36">
        <v>7</v>
      </c>
      <c r="G1210" s="36">
        <v>10</v>
      </c>
      <c r="H1210" s="36">
        <v>11</v>
      </c>
      <c r="I1210" s="36">
        <v>13</v>
      </c>
      <c r="J1210" s="36">
        <v>14</v>
      </c>
      <c r="K1210" s="36">
        <v>15</v>
      </c>
      <c r="L1210" s="36">
        <v>18</v>
      </c>
      <c r="M1210" s="36">
        <v>21</v>
      </c>
      <c r="N1210" s="36">
        <v>22</v>
      </c>
      <c r="O1210" s="36">
        <v>23</v>
      </c>
      <c r="P1210" s="36">
        <v>24</v>
      </c>
      <c r="Q1210" s="36">
        <v>25</v>
      </c>
      <c r="R1210" s="37">
        <v>204215.72</v>
      </c>
      <c r="S1210" s="37">
        <v>890.02</v>
      </c>
      <c r="T1210" s="37">
        <v>15</v>
      </c>
      <c r="U1210" s="37">
        <v>6</v>
      </c>
      <c r="V1210" s="37">
        <v>3</v>
      </c>
    </row>
    <row r="1211" spans="1:22" x14ac:dyDescent="0.25">
      <c r="A1211" s="30">
        <v>1207</v>
      </c>
      <c r="B1211" s="31">
        <v>42135</v>
      </c>
      <c r="C1211" s="32">
        <v>1</v>
      </c>
      <c r="D1211" s="32">
        <v>3</v>
      </c>
      <c r="E1211" s="32">
        <v>4</v>
      </c>
      <c r="F1211" s="32">
        <v>7</v>
      </c>
      <c r="G1211" s="32">
        <v>9</v>
      </c>
      <c r="H1211" s="32">
        <v>10</v>
      </c>
      <c r="I1211" s="32">
        <v>11</v>
      </c>
      <c r="J1211" s="32">
        <v>12</v>
      </c>
      <c r="K1211" s="32">
        <v>13</v>
      </c>
      <c r="L1211" s="32">
        <v>14</v>
      </c>
      <c r="M1211" s="32">
        <v>15</v>
      </c>
      <c r="N1211" s="32">
        <v>18</v>
      </c>
      <c r="O1211" s="32">
        <v>19</v>
      </c>
      <c r="P1211" s="32">
        <v>21</v>
      </c>
      <c r="Q1211" s="32">
        <v>24</v>
      </c>
      <c r="R1211" s="33">
        <v>817265.12</v>
      </c>
      <c r="S1211" s="33">
        <v>1439.82</v>
      </c>
      <c r="T1211" s="33">
        <v>15</v>
      </c>
      <c r="U1211" s="33">
        <v>6</v>
      </c>
      <c r="V1211" s="33">
        <v>3</v>
      </c>
    </row>
    <row r="1212" spans="1:22" x14ac:dyDescent="0.25">
      <c r="A1212" s="34">
        <v>1208</v>
      </c>
      <c r="B1212" s="35">
        <v>42137</v>
      </c>
      <c r="C1212" s="36">
        <v>1</v>
      </c>
      <c r="D1212" s="36">
        <v>2</v>
      </c>
      <c r="E1212" s="36">
        <v>3</v>
      </c>
      <c r="F1212" s="36">
        <v>4</v>
      </c>
      <c r="G1212" s="36">
        <v>5</v>
      </c>
      <c r="H1212" s="36">
        <v>10</v>
      </c>
      <c r="I1212" s="36">
        <v>11</v>
      </c>
      <c r="J1212" s="36">
        <v>14</v>
      </c>
      <c r="K1212" s="36">
        <v>15</v>
      </c>
      <c r="L1212" s="36">
        <v>18</v>
      </c>
      <c r="M1212" s="36">
        <v>19</v>
      </c>
      <c r="N1212" s="36">
        <v>20</v>
      </c>
      <c r="O1212" s="36">
        <v>22</v>
      </c>
      <c r="P1212" s="36">
        <v>24</v>
      </c>
      <c r="Q1212" s="36">
        <v>25</v>
      </c>
      <c r="R1212" s="37">
        <v>1800550.78</v>
      </c>
      <c r="S1212" s="37">
        <v>1579.74</v>
      </c>
      <c r="T1212" s="37">
        <v>15</v>
      </c>
      <c r="U1212" s="37">
        <v>6</v>
      </c>
      <c r="V1212" s="37">
        <v>3</v>
      </c>
    </row>
    <row r="1213" spans="1:22" x14ac:dyDescent="0.25">
      <c r="A1213" s="30">
        <v>1209</v>
      </c>
      <c r="B1213" s="31">
        <v>42139</v>
      </c>
      <c r="C1213" s="32">
        <v>3</v>
      </c>
      <c r="D1213" s="32">
        <v>4</v>
      </c>
      <c r="E1213" s="32">
        <v>5</v>
      </c>
      <c r="F1213" s="32">
        <v>7</v>
      </c>
      <c r="G1213" s="32">
        <v>8</v>
      </c>
      <c r="H1213" s="32">
        <v>9</v>
      </c>
      <c r="I1213" s="32">
        <v>10</v>
      </c>
      <c r="J1213" s="32">
        <v>11</v>
      </c>
      <c r="K1213" s="32">
        <v>14</v>
      </c>
      <c r="L1213" s="32">
        <v>15</v>
      </c>
      <c r="M1213" s="32">
        <v>16</v>
      </c>
      <c r="N1213" s="32">
        <v>18</v>
      </c>
      <c r="O1213" s="32">
        <v>19</v>
      </c>
      <c r="P1213" s="32">
        <v>20</v>
      </c>
      <c r="Q1213" s="32">
        <v>24</v>
      </c>
      <c r="R1213" s="33">
        <v>627419.15</v>
      </c>
      <c r="S1213" s="33">
        <v>1331.4</v>
      </c>
      <c r="T1213" s="33">
        <v>15</v>
      </c>
      <c r="U1213" s="33">
        <v>6</v>
      </c>
      <c r="V1213" s="33">
        <v>3</v>
      </c>
    </row>
    <row r="1214" spans="1:22" x14ac:dyDescent="0.25">
      <c r="A1214" s="34">
        <v>1210</v>
      </c>
      <c r="B1214" s="35">
        <v>42142</v>
      </c>
      <c r="C1214" s="36">
        <v>1</v>
      </c>
      <c r="D1214" s="36">
        <v>2</v>
      </c>
      <c r="E1214" s="36">
        <v>4</v>
      </c>
      <c r="F1214" s="36">
        <v>8</v>
      </c>
      <c r="G1214" s="36">
        <v>10</v>
      </c>
      <c r="H1214" s="36">
        <v>11</v>
      </c>
      <c r="I1214" s="36">
        <v>13</v>
      </c>
      <c r="J1214" s="36">
        <v>15</v>
      </c>
      <c r="K1214" s="36">
        <v>16</v>
      </c>
      <c r="L1214" s="36">
        <v>18</v>
      </c>
      <c r="M1214" s="36">
        <v>19</v>
      </c>
      <c r="N1214" s="36">
        <v>20</v>
      </c>
      <c r="O1214" s="36">
        <v>21</v>
      </c>
      <c r="P1214" s="36">
        <v>22</v>
      </c>
      <c r="Q1214" s="36">
        <v>25</v>
      </c>
      <c r="R1214" s="37">
        <v>117138.1</v>
      </c>
      <c r="S1214" s="37">
        <v>201.73</v>
      </c>
      <c r="T1214" s="37">
        <v>15</v>
      </c>
      <c r="U1214" s="37">
        <v>6</v>
      </c>
      <c r="V1214" s="37">
        <v>3</v>
      </c>
    </row>
    <row r="1215" spans="1:22" x14ac:dyDescent="0.25">
      <c r="A1215" s="30">
        <v>1211</v>
      </c>
      <c r="B1215" s="31">
        <v>42144</v>
      </c>
      <c r="C1215" s="32">
        <v>1</v>
      </c>
      <c r="D1215" s="32">
        <v>2</v>
      </c>
      <c r="E1215" s="32">
        <v>3</v>
      </c>
      <c r="F1215" s="32">
        <v>5</v>
      </c>
      <c r="G1215" s="32">
        <v>7</v>
      </c>
      <c r="H1215" s="32">
        <v>10</v>
      </c>
      <c r="I1215" s="32">
        <v>11</v>
      </c>
      <c r="J1215" s="32">
        <v>12</v>
      </c>
      <c r="K1215" s="32">
        <v>13</v>
      </c>
      <c r="L1215" s="32">
        <v>15</v>
      </c>
      <c r="M1215" s="32">
        <v>16</v>
      </c>
      <c r="N1215" s="32">
        <v>17</v>
      </c>
      <c r="O1215" s="32">
        <v>20</v>
      </c>
      <c r="P1215" s="32">
        <v>23</v>
      </c>
      <c r="Q1215" s="32">
        <v>24</v>
      </c>
      <c r="R1215" s="33">
        <v>832743.8</v>
      </c>
      <c r="S1215" s="33">
        <v>1605.44</v>
      </c>
      <c r="T1215" s="33">
        <v>15</v>
      </c>
      <c r="U1215" s="33">
        <v>6</v>
      </c>
      <c r="V1215" s="33">
        <v>3</v>
      </c>
    </row>
    <row r="1216" spans="1:22" x14ac:dyDescent="0.25">
      <c r="A1216" s="34">
        <v>1212</v>
      </c>
      <c r="B1216" s="35">
        <v>42146</v>
      </c>
      <c r="C1216" s="36">
        <v>1</v>
      </c>
      <c r="D1216" s="36">
        <v>2</v>
      </c>
      <c r="E1216" s="36">
        <v>3</v>
      </c>
      <c r="F1216" s="36">
        <v>5</v>
      </c>
      <c r="G1216" s="36">
        <v>6</v>
      </c>
      <c r="H1216" s="36">
        <v>7</v>
      </c>
      <c r="I1216" s="36">
        <v>8</v>
      </c>
      <c r="J1216" s="36">
        <v>9</v>
      </c>
      <c r="K1216" s="36">
        <v>10</v>
      </c>
      <c r="L1216" s="36">
        <v>15</v>
      </c>
      <c r="M1216" s="36">
        <v>16</v>
      </c>
      <c r="N1216" s="36">
        <v>17</v>
      </c>
      <c r="O1216" s="36">
        <v>18</v>
      </c>
      <c r="P1216" s="36">
        <v>20</v>
      </c>
      <c r="Q1216" s="36">
        <v>24</v>
      </c>
      <c r="R1216" s="37">
        <v>521682.66</v>
      </c>
      <c r="S1216" s="37">
        <v>1726</v>
      </c>
      <c r="T1216" s="37">
        <v>15</v>
      </c>
      <c r="U1216" s="37">
        <v>6</v>
      </c>
      <c r="V1216" s="37">
        <v>3</v>
      </c>
    </row>
    <row r="1217" spans="1:22" x14ac:dyDescent="0.25">
      <c r="A1217" s="30">
        <v>1213</v>
      </c>
      <c r="B1217" s="31">
        <v>42149</v>
      </c>
      <c r="C1217" s="32">
        <v>2</v>
      </c>
      <c r="D1217" s="32">
        <v>3</v>
      </c>
      <c r="E1217" s="32">
        <v>5</v>
      </c>
      <c r="F1217" s="32">
        <v>6</v>
      </c>
      <c r="G1217" s="32">
        <v>7</v>
      </c>
      <c r="H1217" s="32">
        <v>8</v>
      </c>
      <c r="I1217" s="32">
        <v>9</v>
      </c>
      <c r="J1217" s="32">
        <v>10</v>
      </c>
      <c r="K1217" s="32">
        <v>14</v>
      </c>
      <c r="L1217" s="32">
        <v>17</v>
      </c>
      <c r="M1217" s="32">
        <v>18</v>
      </c>
      <c r="N1217" s="32">
        <v>20</v>
      </c>
      <c r="O1217" s="32">
        <v>23</v>
      </c>
      <c r="P1217" s="32">
        <v>24</v>
      </c>
      <c r="Q1217" s="32">
        <v>25</v>
      </c>
      <c r="R1217" s="33">
        <v>319755.76</v>
      </c>
      <c r="S1217" s="33">
        <v>1994.32</v>
      </c>
      <c r="T1217" s="33">
        <v>20</v>
      </c>
      <c r="U1217" s="33">
        <v>8</v>
      </c>
      <c r="V1217" s="33">
        <v>4</v>
      </c>
    </row>
    <row r="1218" spans="1:22" x14ac:dyDescent="0.25">
      <c r="A1218" s="34">
        <v>1214</v>
      </c>
      <c r="B1218" s="35">
        <v>42151</v>
      </c>
      <c r="C1218" s="36">
        <v>1</v>
      </c>
      <c r="D1218" s="36">
        <v>2</v>
      </c>
      <c r="E1218" s="36">
        <v>3</v>
      </c>
      <c r="F1218" s="36">
        <v>4</v>
      </c>
      <c r="G1218" s="36">
        <v>5</v>
      </c>
      <c r="H1218" s="36">
        <v>7</v>
      </c>
      <c r="I1218" s="36">
        <v>8</v>
      </c>
      <c r="J1218" s="36">
        <v>9</v>
      </c>
      <c r="K1218" s="36">
        <v>13</v>
      </c>
      <c r="L1218" s="36">
        <v>14</v>
      </c>
      <c r="M1218" s="36">
        <v>18</v>
      </c>
      <c r="N1218" s="36">
        <v>19</v>
      </c>
      <c r="O1218" s="36">
        <v>20</v>
      </c>
      <c r="P1218" s="36">
        <v>21</v>
      </c>
      <c r="Q1218" s="36">
        <v>23</v>
      </c>
      <c r="R1218" s="37">
        <v>775596.57</v>
      </c>
      <c r="S1218" s="37">
        <v>1435.45</v>
      </c>
      <c r="T1218" s="37">
        <v>20</v>
      </c>
      <c r="U1218" s="37">
        <v>8</v>
      </c>
      <c r="V1218" s="37">
        <v>4</v>
      </c>
    </row>
    <row r="1219" spans="1:22" x14ac:dyDescent="0.25">
      <c r="A1219" s="30">
        <v>1215</v>
      </c>
      <c r="B1219" s="31">
        <v>42153</v>
      </c>
      <c r="C1219" s="32">
        <v>3</v>
      </c>
      <c r="D1219" s="32">
        <v>7</v>
      </c>
      <c r="E1219" s="32">
        <v>9</v>
      </c>
      <c r="F1219" s="32">
        <v>11</v>
      </c>
      <c r="G1219" s="32">
        <v>12</v>
      </c>
      <c r="H1219" s="32">
        <v>13</v>
      </c>
      <c r="I1219" s="32">
        <v>14</v>
      </c>
      <c r="J1219" s="32">
        <v>15</v>
      </c>
      <c r="K1219" s="32">
        <v>16</v>
      </c>
      <c r="L1219" s="32">
        <v>17</v>
      </c>
      <c r="M1219" s="32">
        <v>18</v>
      </c>
      <c r="N1219" s="32">
        <v>20</v>
      </c>
      <c r="O1219" s="32">
        <v>21</v>
      </c>
      <c r="P1219" s="32">
        <v>22</v>
      </c>
      <c r="Q1219" s="32">
        <v>24</v>
      </c>
      <c r="R1219" s="33">
        <v>925164.99</v>
      </c>
      <c r="S1219" s="33">
        <v>1441.35</v>
      </c>
      <c r="T1219" s="33">
        <v>20</v>
      </c>
      <c r="U1219" s="33">
        <v>8</v>
      </c>
      <c r="V1219" s="33">
        <v>4</v>
      </c>
    </row>
    <row r="1220" spans="1:22" x14ac:dyDescent="0.25">
      <c r="A1220" s="34">
        <v>1216</v>
      </c>
      <c r="B1220" s="35">
        <v>42156</v>
      </c>
      <c r="C1220" s="36">
        <v>1</v>
      </c>
      <c r="D1220" s="36">
        <v>2</v>
      </c>
      <c r="E1220" s="36">
        <v>3</v>
      </c>
      <c r="F1220" s="36">
        <v>7</v>
      </c>
      <c r="G1220" s="36">
        <v>10</v>
      </c>
      <c r="H1220" s="36">
        <v>12</v>
      </c>
      <c r="I1220" s="36">
        <v>14</v>
      </c>
      <c r="J1220" s="36">
        <v>15</v>
      </c>
      <c r="K1220" s="36">
        <v>17</v>
      </c>
      <c r="L1220" s="36">
        <v>18</v>
      </c>
      <c r="M1220" s="36">
        <v>20</v>
      </c>
      <c r="N1220" s="36">
        <v>21</v>
      </c>
      <c r="O1220" s="36">
        <v>22</v>
      </c>
      <c r="P1220" s="36">
        <v>23</v>
      </c>
      <c r="Q1220" s="36">
        <v>24</v>
      </c>
      <c r="R1220" s="37">
        <v>1791538.06</v>
      </c>
      <c r="S1220" s="37">
        <v>1844.23</v>
      </c>
      <c r="T1220" s="37">
        <v>20</v>
      </c>
      <c r="U1220" s="37">
        <v>8</v>
      </c>
      <c r="V1220" s="37">
        <v>4</v>
      </c>
    </row>
    <row r="1221" spans="1:22" x14ac:dyDescent="0.25">
      <c r="A1221" s="30">
        <v>1217</v>
      </c>
      <c r="B1221" s="31">
        <v>42158</v>
      </c>
      <c r="C1221" s="32">
        <v>1</v>
      </c>
      <c r="D1221" s="32">
        <v>3</v>
      </c>
      <c r="E1221" s="32">
        <v>6</v>
      </c>
      <c r="F1221" s="32">
        <v>7</v>
      </c>
      <c r="G1221" s="32">
        <v>8</v>
      </c>
      <c r="H1221" s="32">
        <v>9</v>
      </c>
      <c r="I1221" s="32">
        <v>10</v>
      </c>
      <c r="J1221" s="32">
        <v>11</v>
      </c>
      <c r="K1221" s="32">
        <v>12</v>
      </c>
      <c r="L1221" s="32">
        <v>13</v>
      </c>
      <c r="M1221" s="32">
        <v>17</v>
      </c>
      <c r="N1221" s="32">
        <v>19</v>
      </c>
      <c r="O1221" s="32">
        <v>20</v>
      </c>
      <c r="P1221" s="32">
        <v>24</v>
      </c>
      <c r="Q1221" s="32">
        <v>25</v>
      </c>
      <c r="R1221" s="33">
        <v>1984077.81</v>
      </c>
      <c r="S1221" s="33">
        <v>2394.06</v>
      </c>
      <c r="T1221" s="33">
        <v>20</v>
      </c>
      <c r="U1221" s="33">
        <v>8</v>
      </c>
      <c r="V1221" s="33">
        <v>4</v>
      </c>
    </row>
    <row r="1222" spans="1:22" x14ac:dyDescent="0.25">
      <c r="A1222" s="34">
        <v>1218</v>
      </c>
      <c r="B1222" s="35">
        <v>42160</v>
      </c>
      <c r="C1222" s="36">
        <v>1</v>
      </c>
      <c r="D1222" s="36">
        <v>2</v>
      </c>
      <c r="E1222" s="36">
        <v>3</v>
      </c>
      <c r="F1222" s="36">
        <v>4</v>
      </c>
      <c r="G1222" s="36">
        <v>5</v>
      </c>
      <c r="H1222" s="36">
        <v>7</v>
      </c>
      <c r="I1222" s="36">
        <v>9</v>
      </c>
      <c r="J1222" s="36">
        <v>10</v>
      </c>
      <c r="K1222" s="36">
        <v>11</v>
      </c>
      <c r="L1222" s="36">
        <v>13</v>
      </c>
      <c r="M1222" s="36">
        <v>14</v>
      </c>
      <c r="N1222" s="36">
        <v>18</v>
      </c>
      <c r="O1222" s="36">
        <v>20</v>
      </c>
      <c r="P1222" s="36">
        <v>21</v>
      </c>
      <c r="Q1222" s="36">
        <v>23</v>
      </c>
      <c r="R1222" s="37">
        <v>1052205.73</v>
      </c>
      <c r="S1222" s="37">
        <v>744.77</v>
      </c>
      <c r="T1222" s="37">
        <v>20</v>
      </c>
      <c r="U1222" s="37">
        <v>8</v>
      </c>
      <c r="V1222" s="37">
        <v>4</v>
      </c>
    </row>
    <row r="1223" spans="1:22" x14ac:dyDescent="0.25">
      <c r="A1223" s="30">
        <v>1219</v>
      </c>
      <c r="B1223" s="31">
        <v>42163</v>
      </c>
      <c r="C1223" s="32">
        <v>2</v>
      </c>
      <c r="D1223" s="32">
        <v>3</v>
      </c>
      <c r="E1223" s="32">
        <v>4</v>
      </c>
      <c r="F1223" s="32">
        <v>5</v>
      </c>
      <c r="G1223" s="32">
        <v>6</v>
      </c>
      <c r="H1223" s="32">
        <v>8</v>
      </c>
      <c r="I1223" s="32">
        <v>9</v>
      </c>
      <c r="J1223" s="32">
        <v>10</v>
      </c>
      <c r="K1223" s="32">
        <v>14</v>
      </c>
      <c r="L1223" s="32">
        <v>16</v>
      </c>
      <c r="M1223" s="32">
        <v>19</v>
      </c>
      <c r="N1223" s="32">
        <v>20</v>
      </c>
      <c r="O1223" s="32">
        <v>22</v>
      </c>
      <c r="P1223" s="32">
        <v>23</v>
      </c>
      <c r="Q1223" s="32">
        <v>25</v>
      </c>
      <c r="R1223" s="33">
        <v>0</v>
      </c>
      <c r="S1223" s="33">
        <v>2584.1</v>
      </c>
      <c r="T1223" s="33">
        <v>20</v>
      </c>
      <c r="U1223" s="33">
        <v>8</v>
      </c>
      <c r="V1223" s="33">
        <v>4</v>
      </c>
    </row>
    <row r="1224" spans="1:22" x14ac:dyDescent="0.25">
      <c r="A1224" s="34">
        <v>1220</v>
      </c>
      <c r="B1224" s="35">
        <v>42165</v>
      </c>
      <c r="C1224" s="36">
        <v>2</v>
      </c>
      <c r="D1224" s="36">
        <v>3</v>
      </c>
      <c r="E1224" s="36">
        <v>4</v>
      </c>
      <c r="F1224" s="36">
        <v>5</v>
      </c>
      <c r="G1224" s="36">
        <v>6</v>
      </c>
      <c r="H1224" s="36">
        <v>7</v>
      </c>
      <c r="I1224" s="36">
        <v>9</v>
      </c>
      <c r="J1224" s="36">
        <v>13</v>
      </c>
      <c r="K1224" s="36">
        <v>14</v>
      </c>
      <c r="L1224" s="36">
        <v>17</v>
      </c>
      <c r="M1224" s="36">
        <v>18</v>
      </c>
      <c r="N1224" s="36">
        <v>19</v>
      </c>
      <c r="O1224" s="36">
        <v>20</v>
      </c>
      <c r="P1224" s="36">
        <v>23</v>
      </c>
      <c r="Q1224" s="36">
        <v>25</v>
      </c>
      <c r="R1224" s="37">
        <v>1026828.47</v>
      </c>
      <c r="S1224" s="37">
        <v>1371.62</v>
      </c>
      <c r="T1224" s="37">
        <v>20</v>
      </c>
      <c r="U1224" s="37">
        <v>8</v>
      </c>
      <c r="V1224" s="37">
        <v>4</v>
      </c>
    </row>
    <row r="1225" spans="1:22" x14ac:dyDescent="0.25">
      <c r="A1225" s="30">
        <v>1221</v>
      </c>
      <c r="B1225" s="31">
        <v>42167</v>
      </c>
      <c r="C1225" s="32">
        <v>2</v>
      </c>
      <c r="D1225" s="32">
        <v>3</v>
      </c>
      <c r="E1225" s="32">
        <v>4</v>
      </c>
      <c r="F1225" s="32">
        <v>6</v>
      </c>
      <c r="G1225" s="32">
        <v>9</v>
      </c>
      <c r="H1225" s="32">
        <v>10</v>
      </c>
      <c r="I1225" s="32">
        <v>12</v>
      </c>
      <c r="J1225" s="32">
        <v>14</v>
      </c>
      <c r="K1225" s="32">
        <v>15</v>
      </c>
      <c r="L1225" s="32">
        <v>18</v>
      </c>
      <c r="M1225" s="32">
        <v>19</v>
      </c>
      <c r="N1225" s="32">
        <v>21</v>
      </c>
      <c r="O1225" s="32">
        <v>22</v>
      </c>
      <c r="P1225" s="32">
        <v>23</v>
      </c>
      <c r="Q1225" s="32">
        <v>24</v>
      </c>
      <c r="R1225" s="33">
        <v>896752.87</v>
      </c>
      <c r="S1225" s="33">
        <v>1395.31</v>
      </c>
      <c r="T1225" s="33">
        <v>20</v>
      </c>
      <c r="U1225" s="33">
        <v>8</v>
      </c>
      <c r="V1225" s="33">
        <v>4</v>
      </c>
    </row>
    <row r="1226" spans="1:22" x14ac:dyDescent="0.25">
      <c r="A1226" s="34">
        <v>1222</v>
      </c>
      <c r="B1226" s="35">
        <v>42170</v>
      </c>
      <c r="C1226" s="36">
        <v>1</v>
      </c>
      <c r="D1226" s="36">
        <v>2</v>
      </c>
      <c r="E1226" s="36">
        <v>3</v>
      </c>
      <c r="F1226" s="36">
        <v>4</v>
      </c>
      <c r="G1226" s="36">
        <v>5</v>
      </c>
      <c r="H1226" s="36">
        <v>8</v>
      </c>
      <c r="I1226" s="36">
        <v>9</v>
      </c>
      <c r="J1226" s="36">
        <v>10</v>
      </c>
      <c r="K1226" s="36">
        <v>11</v>
      </c>
      <c r="L1226" s="36">
        <v>13</v>
      </c>
      <c r="M1226" s="36">
        <v>15</v>
      </c>
      <c r="N1226" s="36">
        <v>17</v>
      </c>
      <c r="O1226" s="36">
        <v>20</v>
      </c>
      <c r="P1226" s="36">
        <v>22</v>
      </c>
      <c r="Q1226" s="36">
        <v>24</v>
      </c>
      <c r="R1226" s="37">
        <v>290026.28999999998</v>
      </c>
      <c r="S1226" s="37">
        <v>1218.77</v>
      </c>
      <c r="T1226" s="37">
        <v>20</v>
      </c>
      <c r="U1226" s="37">
        <v>8</v>
      </c>
      <c r="V1226" s="37">
        <v>4</v>
      </c>
    </row>
    <row r="1227" spans="1:22" x14ac:dyDescent="0.25">
      <c r="A1227" s="30">
        <v>1223</v>
      </c>
      <c r="B1227" s="31">
        <v>42172</v>
      </c>
      <c r="C1227" s="32">
        <v>2</v>
      </c>
      <c r="D1227" s="32">
        <v>6</v>
      </c>
      <c r="E1227" s="32">
        <v>7</v>
      </c>
      <c r="F1227" s="32">
        <v>8</v>
      </c>
      <c r="G1227" s="32">
        <v>9</v>
      </c>
      <c r="H1227" s="32">
        <v>10</v>
      </c>
      <c r="I1227" s="32">
        <v>13</v>
      </c>
      <c r="J1227" s="32">
        <v>14</v>
      </c>
      <c r="K1227" s="32">
        <v>16</v>
      </c>
      <c r="L1227" s="32">
        <v>17</v>
      </c>
      <c r="M1227" s="32">
        <v>18</v>
      </c>
      <c r="N1227" s="32">
        <v>20</v>
      </c>
      <c r="O1227" s="32">
        <v>21</v>
      </c>
      <c r="P1227" s="32">
        <v>22</v>
      </c>
      <c r="Q1227" s="32">
        <v>23</v>
      </c>
      <c r="R1227" s="33">
        <v>2121040.5499999998</v>
      </c>
      <c r="S1227" s="33">
        <v>2642.22</v>
      </c>
      <c r="T1227" s="33">
        <v>20</v>
      </c>
      <c r="U1227" s="33">
        <v>8</v>
      </c>
      <c r="V1227" s="33">
        <v>4</v>
      </c>
    </row>
    <row r="1228" spans="1:22" x14ac:dyDescent="0.25">
      <c r="A1228" s="34">
        <v>1224</v>
      </c>
      <c r="B1228" s="35">
        <v>42174</v>
      </c>
      <c r="C1228" s="36">
        <v>1</v>
      </c>
      <c r="D1228" s="36">
        <v>2</v>
      </c>
      <c r="E1228" s="36">
        <v>4</v>
      </c>
      <c r="F1228" s="36">
        <v>5</v>
      </c>
      <c r="G1228" s="36">
        <v>6</v>
      </c>
      <c r="H1228" s="36">
        <v>8</v>
      </c>
      <c r="I1228" s="36">
        <v>9</v>
      </c>
      <c r="J1228" s="36">
        <v>11</v>
      </c>
      <c r="K1228" s="36">
        <v>12</v>
      </c>
      <c r="L1228" s="36">
        <v>14</v>
      </c>
      <c r="M1228" s="36">
        <v>15</v>
      </c>
      <c r="N1228" s="36">
        <v>16</v>
      </c>
      <c r="O1228" s="36">
        <v>17</v>
      </c>
      <c r="P1228" s="36">
        <v>18</v>
      </c>
      <c r="Q1228" s="36">
        <v>19</v>
      </c>
      <c r="R1228" s="37">
        <v>524104</v>
      </c>
      <c r="S1228" s="37">
        <v>1327.27</v>
      </c>
      <c r="T1228" s="37">
        <v>20</v>
      </c>
      <c r="U1228" s="37">
        <v>8</v>
      </c>
      <c r="V1228" s="37">
        <v>4</v>
      </c>
    </row>
    <row r="1229" spans="1:22" x14ac:dyDescent="0.25">
      <c r="A1229" s="30">
        <v>1225</v>
      </c>
      <c r="B1229" s="31">
        <v>42177</v>
      </c>
      <c r="C1229" s="32">
        <v>2</v>
      </c>
      <c r="D1229" s="32">
        <v>3</v>
      </c>
      <c r="E1229" s="32">
        <v>5</v>
      </c>
      <c r="F1229" s="32">
        <v>7</v>
      </c>
      <c r="G1229" s="32">
        <v>11</v>
      </c>
      <c r="H1229" s="32">
        <v>13</v>
      </c>
      <c r="I1229" s="32">
        <v>14</v>
      </c>
      <c r="J1229" s="32">
        <v>15</v>
      </c>
      <c r="K1229" s="32">
        <v>17</v>
      </c>
      <c r="L1229" s="32">
        <v>18</v>
      </c>
      <c r="M1229" s="32">
        <v>20</v>
      </c>
      <c r="N1229" s="32">
        <v>21</v>
      </c>
      <c r="O1229" s="32">
        <v>23</v>
      </c>
      <c r="P1229" s="32">
        <v>24</v>
      </c>
      <c r="Q1229" s="32">
        <v>25</v>
      </c>
      <c r="R1229" s="33">
        <v>503805.02</v>
      </c>
      <c r="S1229" s="33">
        <v>639.11</v>
      </c>
      <c r="T1229" s="33">
        <v>20</v>
      </c>
      <c r="U1229" s="33">
        <v>8</v>
      </c>
      <c r="V1229" s="33">
        <v>4</v>
      </c>
    </row>
    <row r="1230" spans="1:22" x14ac:dyDescent="0.25">
      <c r="A1230" s="34">
        <v>1226</v>
      </c>
      <c r="B1230" s="35">
        <v>42179</v>
      </c>
      <c r="C1230" s="36">
        <v>1</v>
      </c>
      <c r="D1230" s="36">
        <v>3</v>
      </c>
      <c r="E1230" s="36">
        <v>5</v>
      </c>
      <c r="F1230" s="36">
        <v>7</v>
      </c>
      <c r="G1230" s="36">
        <v>8</v>
      </c>
      <c r="H1230" s="36">
        <v>10</v>
      </c>
      <c r="I1230" s="36">
        <v>11</v>
      </c>
      <c r="J1230" s="36">
        <v>14</v>
      </c>
      <c r="K1230" s="36">
        <v>15</v>
      </c>
      <c r="L1230" s="36">
        <v>17</v>
      </c>
      <c r="M1230" s="36">
        <v>19</v>
      </c>
      <c r="N1230" s="36">
        <v>21</v>
      </c>
      <c r="O1230" s="36">
        <v>22</v>
      </c>
      <c r="P1230" s="36">
        <v>23</v>
      </c>
      <c r="Q1230" s="36">
        <v>24</v>
      </c>
      <c r="R1230" s="37">
        <v>423954.14</v>
      </c>
      <c r="S1230" s="37">
        <v>866.76</v>
      </c>
      <c r="T1230" s="37">
        <v>20</v>
      </c>
      <c r="U1230" s="37">
        <v>8</v>
      </c>
      <c r="V1230" s="37">
        <v>4</v>
      </c>
    </row>
    <row r="1231" spans="1:22" x14ac:dyDescent="0.25">
      <c r="A1231" s="30">
        <v>1227</v>
      </c>
      <c r="B1231" s="31">
        <v>42181</v>
      </c>
      <c r="C1231" s="32">
        <v>1</v>
      </c>
      <c r="D1231" s="32">
        <v>2</v>
      </c>
      <c r="E1231" s="32">
        <v>7</v>
      </c>
      <c r="F1231" s="32">
        <v>8</v>
      </c>
      <c r="G1231" s="32">
        <v>9</v>
      </c>
      <c r="H1231" s="32">
        <v>10</v>
      </c>
      <c r="I1231" s="32">
        <v>11</v>
      </c>
      <c r="J1231" s="32">
        <v>12</v>
      </c>
      <c r="K1231" s="32">
        <v>13</v>
      </c>
      <c r="L1231" s="32">
        <v>14</v>
      </c>
      <c r="M1231" s="32">
        <v>17</v>
      </c>
      <c r="N1231" s="32">
        <v>19</v>
      </c>
      <c r="O1231" s="32">
        <v>21</v>
      </c>
      <c r="P1231" s="32">
        <v>22</v>
      </c>
      <c r="Q1231" s="32">
        <v>25</v>
      </c>
      <c r="R1231" s="33">
        <v>875663.02</v>
      </c>
      <c r="S1231" s="33">
        <v>1689.24</v>
      </c>
      <c r="T1231" s="33">
        <v>20</v>
      </c>
      <c r="U1231" s="33">
        <v>8</v>
      </c>
      <c r="V1231" s="33">
        <v>4</v>
      </c>
    </row>
    <row r="1232" spans="1:22" x14ac:dyDescent="0.25">
      <c r="A1232" s="34">
        <v>1228</v>
      </c>
      <c r="B1232" s="35">
        <v>42184</v>
      </c>
      <c r="C1232" s="36">
        <v>1</v>
      </c>
      <c r="D1232" s="36">
        <v>2</v>
      </c>
      <c r="E1232" s="36">
        <v>3</v>
      </c>
      <c r="F1232" s="36">
        <v>4</v>
      </c>
      <c r="G1232" s="36">
        <v>6</v>
      </c>
      <c r="H1232" s="36">
        <v>7</v>
      </c>
      <c r="I1232" s="36">
        <v>9</v>
      </c>
      <c r="J1232" s="36">
        <v>10</v>
      </c>
      <c r="K1232" s="36">
        <v>12</v>
      </c>
      <c r="L1232" s="36">
        <v>13</v>
      </c>
      <c r="M1232" s="36">
        <v>17</v>
      </c>
      <c r="N1232" s="36">
        <v>20</v>
      </c>
      <c r="O1232" s="36">
        <v>22</v>
      </c>
      <c r="P1232" s="36">
        <v>23</v>
      </c>
      <c r="Q1232" s="36">
        <v>24</v>
      </c>
      <c r="R1232" s="37">
        <v>766948</v>
      </c>
      <c r="S1232" s="37">
        <v>1737.73</v>
      </c>
      <c r="T1232" s="37">
        <v>20</v>
      </c>
      <c r="U1232" s="37">
        <v>8</v>
      </c>
      <c r="V1232" s="37">
        <v>4</v>
      </c>
    </row>
    <row r="1233" spans="1:22" x14ac:dyDescent="0.25">
      <c r="A1233" s="30">
        <v>1229</v>
      </c>
      <c r="B1233" s="31">
        <v>42186</v>
      </c>
      <c r="C1233" s="32">
        <v>1</v>
      </c>
      <c r="D1233" s="32">
        <v>2</v>
      </c>
      <c r="E1233" s="32">
        <v>3</v>
      </c>
      <c r="F1233" s="32">
        <v>5</v>
      </c>
      <c r="G1233" s="32">
        <v>6</v>
      </c>
      <c r="H1233" s="32">
        <v>7</v>
      </c>
      <c r="I1233" s="32">
        <v>8</v>
      </c>
      <c r="J1233" s="32">
        <v>13</v>
      </c>
      <c r="K1233" s="32">
        <v>14</v>
      </c>
      <c r="L1233" s="32">
        <v>17</v>
      </c>
      <c r="M1233" s="32">
        <v>19</v>
      </c>
      <c r="N1233" s="32">
        <v>20</v>
      </c>
      <c r="O1233" s="32">
        <v>22</v>
      </c>
      <c r="P1233" s="32">
        <v>24</v>
      </c>
      <c r="Q1233" s="32">
        <v>25</v>
      </c>
      <c r="R1233" s="33">
        <v>430153.05</v>
      </c>
      <c r="S1233" s="33">
        <v>1582.24</v>
      </c>
      <c r="T1233" s="33">
        <v>20</v>
      </c>
      <c r="U1233" s="33">
        <v>8</v>
      </c>
      <c r="V1233" s="33">
        <v>4</v>
      </c>
    </row>
    <row r="1234" spans="1:22" x14ac:dyDescent="0.25">
      <c r="A1234" s="34">
        <v>1230</v>
      </c>
      <c r="B1234" s="35">
        <v>42188</v>
      </c>
      <c r="C1234" s="36">
        <v>1</v>
      </c>
      <c r="D1234" s="36">
        <v>2</v>
      </c>
      <c r="E1234" s="36">
        <v>3</v>
      </c>
      <c r="F1234" s="36">
        <v>5</v>
      </c>
      <c r="G1234" s="36">
        <v>6</v>
      </c>
      <c r="H1234" s="36">
        <v>7</v>
      </c>
      <c r="I1234" s="36">
        <v>8</v>
      </c>
      <c r="J1234" s="36">
        <v>10</v>
      </c>
      <c r="K1234" s="36">
        <v>11</v>
      </c>
      <c r="L1234" s="36">
        <v>12</v>
      </c>
      <c r="M1234" s="36">
        <v>13</v>
      </c>
      <c r="N1234" s="36">
        <v>17</v>
      </c>
      <c r="O1234" s="36">
        <v>18</v>
      </c>
      <c r="P1234" s="36">
        <v>19</v>
      </c>
      <c r="Q1234" s="36">
        <v>21</v>
      </c>
      <c r="R1234" s="37">
        <v>1664045.97</v>
      </c>
      <c r="S1234" s="37">
        <v>1810.51</v>
      </c>
      <c r="T1234" s="37">
        <v>20</v>
      </c>
      <c r="U1234" s="37">
        <v>8</v>
      </c>
      <c r="V1234" s="37">
        <v>4</v>
      </c>
    </row>
    <row r="1235" spans="1:22" x14ac:dyDescent="0.25">
      <c r="A1235" s="30">
        <v>1231</v>
      </c>
      <c r="B1235" s="31">
        <v>42191</v>
      </c>
      <c r="C1235" s="32">
        <v>1</v>
      </c>
      <c r="D1235" s="32">
        <v>3</v>
      </c>
      <c r="E1235" s="32">
        <v>4</v>
      </c>
      <c r="F1235" s="32">
        <v>5</v>
      </c>
      <c r="G1235" s="32">
        <v>7</v>
      </c>
      <c r="H1235" s="32">
        <v>8</v>
      </c>
      <c r="I1235" s="32">
        <v>12</v>
      </c>
      <c r="J1235" s="32">
        <v>13</v>
      </c>
      <c r="K1235" s="32">
        <v>15</v>
      </c>
      <c r="L1235" s="32">
        <v>16</v>
      </c>
      <c r="M1235" s="32">
        <v>18</v>
      </c>
      <c r="N1235" s="32">
        <v>20</v>
      </c>
      <c r="O1235" s="32">
        <v>21</v>
      </c>
      <c r="P1235" s="32">
        <v>22</v>
      </c>
      <c r="Q1235" s="32">
        <v>25</v>
      </c>
      <c r="R1235" s="33">
        <v>876511.07</v>
      </c>
      <c r="S1235" s="33">
        <v>1215.3900000000001</v>
      </c>
      <c r="T1235" s="33">
        <v>20</v>
      </c>
      <c r="U1235" s="33">
        <v>8</v>
      </c>
      <c r="V1235" s="33">
        <v>4</v>
      </c>
    </row>
    <row r="1236" spans="1:22" x14ac:dyDescent="0.25">
      <c r="A1236" s="34">
        <v>1232</v>
      </c>
      <c r="B1236" s="35">
        <v>42193</v>
      </c>
      <c r="C1236" s="36">
        <v>2</v>
      </c>
      <c r="D1236" s="36">
        <v>3</v>
      </c>
      <c r="E1236" s="36">
        <v>5</v>
      </c>
      <c r="F1236" s="36">
        <v>6</v>
      </c>
      <c r="G1236" s="36">
        <v>9</v>
      </c>
      <c r="H1236" s="36">
        <v>10</v>
      </c>
      <c r="I1236" s="36">
        <v>13</v>
      </c>
      <c r="J1236" s="36">
        <v>14</v>
      </c>
      <c r="K1236" s="36">
        <v>15</v>
      </c>
      <c r="L1236" s="36">
        <v>16</v>
      </c>
      <c r="M1236" s="36">
        <v>19</v>
      </c>
      <c r="N1236" s="36">
        <v>21</v>
      </c>
      <c r="O1236" s="36">
        <v>23</v>
      </c>
      <c r="P1236" s="36">
        <v>24</v>
      </c>
      <c r="Q1236" s="36">
        <v>25</v>
      </c>
      <c r="R1236" s="37">
        <v>1730536.94</v>
      </c>
      <c r="S1236" s="37">
        <v>1390.63</v>
      </c>
      <c r="T1236" s="37">
        <v>20</v>
      </c>
      <c r="U1236" s="37">
        <v>8</v>
      </c>
      <c r="V1236" s="37">
        <v>4</v>
      </c>
    </row>
    <row r="1237" spans="1:22" x14ac:dyDescent="0.25">
      <c r="A1237" s="30">
        <v>1233</v>
      </c>
      <c r="B1237" s="31">
        <v>42195</v>
      </c>
      <c r="C1237" s="32">
        <v>1</v>
      </c>
      <c r="D1237" s="32">
        <v>4</v>
      </c>
      <c r="E1237" s="32">
        <v>5</v>
      </c>
      <c r="F1237" s="32">
        <v>9</v>
      </c>
      <c r="G1237" s="32">
        <v>10</v>
      </c>
      <c r="H1237" s="32">
        <v>13</v>
      </c>
      <c r="I1237" s="32">
        <v>14</v>
      </c>
      <c r="J1237" s="32">
        <v>15</v>
      </c>
      <c r="K1237" s="32">
        <v>16</v>
      </c>
      <c r="L1237" s="32">
        <v>17</v>
      </c>
      <c r="M1237" s="32">
        <v>18</v>
      </c>
      <c r="N1237" s="32">
        <v>19</v>
      </c>
      <c r="O1237" s="32">
        <v>22</v>
      </c>
      <c r="P1237" s="32">
        <v>23</v>
      </c>
      <c r="Q1237" s="32">
        <v>25</v>
      </c>
      <c r="R1237" s="33">
        <v>668188.71</v>
      </c>
      <c r="S1237" s="33">
        <v>1835.68</v>
      </c>
      <c r="T1237" s="33">
        <v>20</v>
      </c>
      <c r="U1237" s="33">
        <v>8</v>
      </c>
      <c r="V1237" s="33">
        <v>4</v>
      </c>
    </row>
    <row r="1238" spans="1:22" x14ac:dyDescent="0.25">
      <c r="A1238" s="34">
        <v>1234</v>
      </c>
      <c r="B1238" s="35">
        <v>42198</v>
      </c>
      <c r="C1238" s="36">
        <v>1</v>
      </c>
      <c r="D1238" s="36">
        <v>2</v>
      </c>
      <c r="E1238" s="36">
        <v>5</v>
      </c>
      <c r="F1238" s="36">
        <v>8</v>
      </c>
      <c r="G1238" s="36">
        <v>9</v>
      </c>
      <c r="H1238" s="36">
        <v>10</v>
      </c>
      <c r="I1238" s="36">
        <v>14</v>
      </c>
      <c r="J1238" s="36">
        <v>16</v>
      </c>
      <c r="K1238" s="36">
        <v>17</v>
      </c>
      <c r="L1238" s="36">
        <v>18</v>
      </c>
      <c r="M1238" s="36">
        <v>19</v>
      </c>
      <c r="N1238" s="36">
        <v>20</v>
      </c>
      <c r="O1238" s="36">
        <v>21</v>
      </c>
      <c r="P1238" s="36">
        <v>24</v>
      </c>
      <c r="Q1238" s="36">
        <v>25</v>
      </c>
      <c r="R1238" s="37">
        <v>2249837.46</v>
      </c>
      <c r="S1238" s="37">
        <v>2872.44</v>
      </c>
      <c r="T1238" s="37">
        <v>20</v>
      </c>
      <c r="U1238" s="37">
        <v>8</v>
      </c>
      <c r="V1238" s="37">
        <v>4</v>
      </c>
    </row>
    <row r="1239" spans="1:22" x14ac:dyDescent="0.25">
      <c r="A1239" s="30">
        <v>1235</v>
      </c>
      <c r="B1239" s="31">
        <v>42200</v>
      </c>
      <c r="C1239" s="32">
        <v>1</v>
      </c>
      <c r="D1239" s="32">
        <v>2</v>
      </c>
      <c r="E1239" s="32">
        <v>3</v>
      </c>
      <c r="F1239" s="32">
        <v>4</v>
      </c>
      <c r="G1239" s="32">
        <v>6</v>
      </c>
      <c r="H1239" s="32">
        <v>9</v>
      </c>
      <c r="I1239" s="32">
        <v>10</v>
      </c>
      <c r="J1239" s="32">
        <v>11</v>
      </c>
      <c r="K1239" s="32">
        <v>12</v>
      </c>
      <c r="L1239" s="32">
        <v>13</v>
      </c>
      <c r="M1239" s="32">
        <v>15</v>
      </c>
      <c r="N1239" s="32">
        <v>17</v>
      </c>
      <c r="O1239" s="32">
        <v>18</v>
      </c>
      <c r="P1239" s="32">
        <v>20</v>
      </c>
      <c r="Q1239" s="32">
        <v>24</v>
      </c>
      <c r="R1239" s="33">
        <v>1592534.98</v>
      </c>
      <c r="S1239" s="33">
        <v>1827.71</v>
      </c>
      <c r="T1239" s="33">
        <v>20</v>
      </c>
      <c r="U1239" s="33">
        <v>8</v>
      </c>
      <c r="V1239" s="33">
        <v>4</v>
      </c>
    </row>
    <row r="1240" spans="1:22" x14ac:dyDescent="0.25">
      <c r="A1240" s="34">
        <v>1236</v>
      </c>
      <c r="B1240" s="35">
        <v>42202</v>
      </c>
      <c r="C1240" s="36">
        <v>1</v>
      </c>
      <c r="D1240" s="36">
        <v>2</v>
      </c>
      <c r="E1240" s="36">
        <v>3</v>
      </c>
      <c r="F1240" s="36">
        <v>5</v>
      </c>
      <c r="G1240" s="36">
        <v>6</v>
      </c>
      <c r="H1240" s="36">
        <v>7</v>
      </c>
      <c r="I1240" s="36">
        <v>9</v>
      </c>
      <c r="J1240" s="36">
        <v>10</v>
      </c>
      <c r="K1240" s="36">
        <v>11</v>
      </c>
      <c r="L1240" s="36">
        <v>12</v>
      </c>
      <c r="M1240" s="36">
        <v>13</v>
      </c>
      <c r="N1240" s="36">
        <v>17</v>
      </c>
      <c r="O1240" s="36">
        <v>19</v>
      </c>
      <c r="P1240" s="36">
        <v>23</v>
      </c>
      <c r="Q1240" s="36">
        <v>25</v>
      </c>
      <c r="R1240" s="37">
        <v>115640.66</v>
      </c>
      <c r="S1240" s="37">
        <v>584.26</v>
      </c>
      <c r="T1240" s="37">
        <v>20</v>
      </c>
      <c r="U1240" s="37">
        <v>8</v>
      </c>
      <c r="V1240" s="37">
        <v>4</v>
      </c>
    </row>
    <row r="1241" spans="1:22" x14ac:dyDescent="0.25">
      <c r="A1241" s="30">
        <v>1237</v>
      </c>
      <c r="B1241" s="31">
        <v>42205</v>
      </c>
      <c r="C1241" s="32">
        <v>3</v>
      </c>
      <c r="D1241" s="32">
        <v>5</v>
      </c>
      <c r="E1241" s="32">
        <v>6</v>
      </c>
      <c r="F1241" s="32">
        <v>7</v>
      </c>
      <c r="G1241" s="32">
        <v>8</v>
      </c>
      <c r="H1241" s="32">
        <v>9</v>
      </c>
      <c r="I1241" s="32">
        <v>10</v>
      </c>
      <c r="J1241" s="32">
        <v>12</v>
      </c>
      <c r="K1241" s="32">
        <v>13</v>
      </c>
      <c r="L1241" s="32">
        <v>14</v>
      </c>
      <c r="M1241" s="32">
        <v>18</v>
      </c>
      <c r="N1241" s="32">
        <v>21</v>
      </c>
      <c r="O1241" s="32">
        <v>22</v>
      </c>
      <c r="P1241" s="32">
        <v>24</v>
      </c>
      <c r="Q1241" s="32">
        <v>25</v>
      </c>
      <c r="R1241" s="33">
        <v>1937958.14</v>
      </c>
      <c r="S1241" s="33">
        <v>2137.2600000000002</v>
      </c>
      <c r="T1241" s="33">
        <v>20</v>
      </c>
      <c r="U1241" s="33">
        <v>8</v>
      </c>
      <c r="V1241" s="33">
        <v>4</v>
      </c>
    </row>
    <row r="1242" spans="1:22" x14ac:dyDescent="0.25">
      <c r="A1242" s="34">
        <v>1238</v>
      </c>
      <c r="B1242" s="35">
        <v>42207</v>
      </c>
      <c r="C1242" s="36">
        <v>2</v>
      </c>
      <c r="D1242" s="36">
        <v>3</v>
      </c>
      <c r="E1242" s="36">
        <v>5</v>
      </c>
      <c r="F1242" s="36">
        <v>7</v>
      </c>
      <c r="G1242" s="36">
        <v>8</v>
      </c>
      <c r="H1242" s="36">
        <v>9</v>
      </c>
      <c r="I1242" s="36">
        <v>11</v>
      </c>
      <c r="J1242" s="36">
        <v>13</v>
      </c>
      <c r="K1242" s="36">
        <v>14</v>
      </c>
      <c r="L1242" s="36">
        <v>15</v>
      </c>
      <c r="M1242" s="36">
        <v>16</v>
      </c>
      <c r="N1242" s="36">
        <v>17</v>
      </c>
      <c r="O1242" s="36">
        <v>18</v>
      </c>
      <c r="P1242" s="36">
        <v>21</v>
      </c>
      <c r="Q1242" s="36">
        <v>25</v>
      </c>
      <c r="R1242" s="37">
        <v>749682.4</v>
      </c>
      <c r="S1242" s="37">
        <v>1420.39</v>
      </c>
      <c r="T1242" s="37">
        <v>20</v>
      </c>
      <c r="U1242" s="37">
        <v>8</v>
      </c>
      <c r="V1242" s="37">
        <v>4</v>
      </c>
    </row>
    <row r="1243" spans="1:22" x14ac:dyDescent="0.25">
      <c r="A1243" s="30">
        <v>1239</v>
      </c>
      <c r="B1243" s="31">
        <v>42209</v>
      </c>
      <c r="C1243" s="32">
        <v>5</v>
      </c>
      <c r="D1243" s="32">
        <v>6</v>
      </c>
      <c r="E1243" s="32">
        <v>8</v>
      </c>
      <c r="F1243" s="32">
        <v>9</v>
      </c>
      <c r="G1243" s="32">
        <v>10</v>
      </c>
      <c r="H1243" s="32">
        <v>11</v>
      </c>
      <c r="I1243" s="32">
        <v>12</v>
      </c>
      <c r="J1243" s="32">
        <v>13</v>
      </c>
      <c r="K1243" s="32">
        <v>14</v>
      </c>
      <c r="L1243" s="32">
        <v>15</v>
      </c>
      <c r="M1243" s="32">
        <v>16</v>
      </c>
      <c r="N1243" s="32">
        <v>18</v>
      </c>
      <c r="O1243" s="32">
        <v>20</v>
      </c>
      <c r="P1243" s="32">
        <v>22</v>
      </c>
      <c r="Q1243" s="32">
        <v>24</v>
      </c>
      <c r="R1243" s="33">
        <v>875384.91</v>
      </c>
      <c r="S1243" s="33">
        <v>1363.79</v>
      </c>
      <c r="T1243" s="33">
        <v>20</v>
      </c>
      <c r="U1243" s="33">
        <v>8</v>
      </c>
      <c r="V1243" s="33">
        <v>4</v>
      </c>
    </row>
    <row r="1244" spans="1:22" x14ac:dyDescent="0.25">
      <c r="A1244" s="34">
        <v>1240</v>
      </c>
      <c r="B1244" s="35">
        <v>42212</v>
      </c>
      <c r="C1244" s="36">
        <v>1</v>
      </c>
      <c r="D1244" s="36">
        <v>2</v>
      </c>
      <c r="E1244" s="36">
        <v>3</v>
      </c>
      <c r="F1244" s="36">
        <v>4</v>
      </c>
      <c r="G1244" s="36">
        <v>5</v>
      </c>
      <c r="H1244" s="36">
        <v>6</v>
      </c>
      <c r="I1244" s="36">
        <v>9</v>
      </c>
      <c r="J1244" s="36">
        <v>12</v>
      </c>
      <c r="K1244" s="36">
        <v>13</v>
      </c>
      <c r="L1244" s="36">
        <v>16</v>
      </c>
      <c r="M1244" s="36">
        <v>18</v>
      </c>
      <c r="N1244" s="36">
        <v>19</v>
      </c>
      <c r="O1244" s="36">
        <v>20</v>
      </c>
      <c r="P1244" s="36">
        <v>22</v>
      </c>
      <c r="Q1244" s="36">
        <v>24</v>
      </c>
      <c r="R1244" s="37">
        <v>590817.28000000003</v>
      </c>
      <c r="S1244" s="37">
        <v>1567.16</v>
      </c>
      <c r="T1244" s="37">
        <v>20</v>
      </c>
      <c r="U1244" s="37">
        <v>8</v>
      </c>
      <c r="V1244" s="37">
        <v>4</v>
      </c>
    </row>
    <row r="1245" spans="1:22" x14ac:dyDescent="0.25">
      <c r="A1245" s="30">
        <v>1241</v>
      </c>
      <c r="B1245" s="31">
        <v>42214</v>
      </c>
      <c r="C1245" s="32">
        <v>1</v>
      </c>
      <c r="D1245" s="32">
        <v>4</v>
      </c>
      <c r="E1245" s="32">
        <v>5</v>
      </c>
      <c r="F1245" s="32">
        <v>8</v>
      </c>
      <c r="G1245" s="32">
        <v>9</v>
      </c>
      <c r="H1245" s="32">
        <v>10</v>
      </c>
      <c r="I1245" s="32">
        <v>11</v>
      </c>
      <c r="J1245" s="32">
        <v>12</v>
      </c>
      <c r="K1245" s="32">
        <v>13</v>
      </c>
      <c r="L1245" s="32">
        <v>15</v>
      </c>
      <c r="M1245" s="32">
        <v>17</v>
      </c>
      <c r="N1245" s="32">
        <v>20</v>
      </c>
      <c r="O1245" s="32">
        <v>22</v>
      </c>
      <c r="P1245" s="32">
        <v>24</v>
      </c>
      <c r="Q1245" s="32">
        <v>25</v>
      </c>
      <c r="R1245" s="33">
        <v>1546030.95</v>
      </c>
      <c r="S1245" s="33">
        <v>1573.08</v>
      </c>
      <c r="T1245" s="33">
        <v>20</v>
      </c>
      <c r="U1245" s="33">
        <v>8</v>
      </c>
      <c r="V1245" s="33">
        <v>4</v>
      </c>
    </row>
    <row r="1246" spans="1:22" x14ac:dyDescent="0.25">
      <c r="A1246" s="34">
        <v>1242</v>
      </c>
      <c r="B1246" s="35">
        <v>42216</v>
      </c>
      <c r="C1246" s="36">
        <v>1</v>
      </c>
      <c r="D1246" s="36">
        <v>2</v>
      </c>
      <c r="E1246" s="36">
        <v>4</v>
      </c>
      <c r="F1246" s="36">
        <v>5</v>
      </c>
      <c r="G1246" s="36">
        <v>7</v>
      </c>
      <c r="H1246" s="36">
        <v>11</v>
      </c>
      <c r="I1246" s="36">
        <v>14</v>
      </c>
      <c r="J1246" s="36">
        <v>15</v>
      </c>
      <c r="K1246" s="36">
        <v>16</v>
      </c>
      <c r="L1246" s="36">
        <v>19</v>
      </c>
      <c r="M1246" s="36">
        <v>20</v>
      </c>
      <c r="N1246" s="36">
        <v>21</v>
      </c>
      <c r="O1246" s="36">
        <v>23</v>
      </c>
      <c r="P1246" s="36">
        <v>24</v>
      </c>
      <c r="Q1246" s="36">
        <v>25</v>
      </c>
      <c r="R1246" s="37">
        <v>0</v>
      </c>
      <c r="S1246" s="37">
        <v>1742.36</v>
      </c>
      <c r="T1246" s="37">
        <v>20</v>
      </c>
      <c r="U1246" s="37">
        <v>8</v>
      </c>
      <c r="V1246" s="37">
        <v>4</v>
      </c>
    </row>
    <row r="1247" spans="1:22" x14ac:dyDescent="0.25">
      <c r="A1247" s="30">
        <v>1243</v>
      </c>
      <c r="B1247" s="31">
        <v>42219</v>
      </c>
      <c r="C1247" s="32">
        <v>1</v>
      </c>
      <c r="D1247" s="32">
        <v>2</v>
      </c>
      <c r="E1247" s="32">
        <v>4</v>
      </c>
      <c r="F1247" s="32">
        <v>5</v>
      </c>
      <c r="G1247" s="32">
        <v>6</v>
      </c>
      <c r="H1247" s="32">
        <v>8</v>
      </c>
      <c r="I1247" s="32">
        <v>12</v>
      </c>
      <c r="J1247" s="32">
        <v>13</v>
      </c>
      <c r="K1247" s="32">
        <v>14</v>
      </c>
      <c r="L1247" s="32">
        <v>15</v>
      </c>
      <c r="M1247" s="32">
        <v>16</v>
      </c>
      <c r="N1247" s="32">
        <v>17</v>
      </c>
      <c r="O1247" s="32">
        <v>22</v>
      </c>
      <c r="P1247" s="32">
        <v>24</v>
      </c>
      <c r="Q1247" s="32">
        <v>25</v>
      </c>
      <c r="R1247" s="33">
        <v>2217441.9700000002</v>
      </c>
      <c r="S1247" s="33">
        <v>1442.09</v>
      </c>
      <c r="T1247" s="33">
        <v>20</v>
      </c>
      <c r="U1247" s="33">
        <v>8</v>
      </c>
      <c r="V1247" s="33">
        <v>4</v>
      </c>
    </row>
    <row r="1248" spans="1:22" x14ac:dyDescent="0.25">
      <c r="A1248" s="34">
        <v>1244</v>
      </c>
      <c r="B1248" s="35">
        <v>42221</v>
      </c>
      <c r="C1248" s="36">
        <v>1</v>
      </c>
      <c r="D1248" s="36">
        <v>3</v>
      </c>
      <c r="E1248" s="36">
        <v>5</v>
      </c>
      <c r="F1248" s="36">
        <v>7</v>
      </c>
      <c r="G1248" s="36">
        <v>9</v>
      </c>
      <c r="H1248" s="36">
        <v>10</v>
      </c>
      <c r="I1248" s="36">
        <v>11</v>
      </c>
      <c r="J1248" s="36">
        <v>12</v>
      </c>
      <c r="K1248" s="36">
        <v>13</v>
      </c>
      <c r="L1248" s="36">
        <v>16</v>
      </c>
      <c r="M1248" s="36">
        <v>17</v>
      </c>
      <c r="N1248" s="36">
        <v>19</v>
      </c>
      <c r="O1248" s="36">
        <v>21</v>
      </c>
      <c r="P1248" s="36">
        <v>23</v>
      </c>
      <c r="Q1248" s="36">
        <v>25</v>
      </c>
      <c r="R1248" s="37">
        <v>22561.88</v>
      </c>
      <c r="S1248" s="37">
        <v>66.680000000000007</v>
      </c>
      <c r="T1248" s="37">
        <v>20</v>
      </c>
      <c r="U1248" s="37">
        <v>8</v>
      </c>
      <c r="V1248" s="37">
        <v>4</v>
      </c>
    </row>
    <row r="1249" spans="1:22" x14ac:dyDescent="0.25">
      <c r="A1249" s="30">
        <v>1245</v>
      </c>
      <c r="B1249" s="31">
        <v>42223</v>
      </c>
      <c r="C1249" s="32">
        <v>2</v>
      </c>
      <c r="D1249" s="32">
        <v>3</v>
      </c>
      <c r="E1249" s="32">
        <v>4</v>
      </c>
      <c r="F1249" s="32">
        <v>5</v>
      </c>
      <c r="G1249" s="32">
        <v>6</v>
      </c>
      <c r="H1249" s="32">
        <v>8</v>
      </c>
      <c r="I1249" s="32">
        <v>9</v>
      </c>
      <c r="J1249" s="32">
        <v>11</v>
      </c>
      <c r="K1249" s="32">
        <v>15</v>
      </c>
      <c r="L1249" s="32">
        <v>16</v>
      </c>
      <c r="M1249" s="32">
        <v>17</v>
      </c>
      <c r="N1249" s="32">
        <v>18</v>
      </c>
      <c r="O1249" s="32">
        <v>19</v>
      </c>
      <c r="P1249" s="32">
        <v>21</v>
      </c>
      <c r="Q1249" s="32">
        <v>25</v>
      </c>
      <c r="R1249" s="33">
        <v>0</v>
      </c>
      <c r="S1249" s="33">
        <v>2346.1</v>
      </c>
      <c r="T1249" s="33">
        <v>20</v>
      </c>
      <c r="U1249" s="33">
        <v>8</v>
      </c>
      <c r="V1249" s="33">
        <v>4</v>
      </c>
    </row>
    <row r="1250" spans="1:22" x14ac:dyDescent="0.25">
      <c r="A1250" s="34">
        <v>1246</v>
      </c>
      <c r="B1250" s="35">
        <v>42226</v>
      </c>
      <c r="C1250" s="36">
        <v>1</v>
      </c>
      <c r="D1250" s="36">
        <v>4</v>
      </c>
      <c r="E1250" s="36">
        <v>7</v>
      </c>
      <c r="F1250" s="36">
        <v>8</v>
      </c>
      <c r="G1250" s="36">
        <v>9</v>
      </c>
      <c r="H1250" s="36">
        <v>10</v>
      </c>
      <c r="I1250" s="36">
        <v>12</v>
      </c>
      <c r="J1250" s="36">
        <v>13</v>
      </c>
      <c r="K1250" s="36">
        <v>16</v>
      </c>
      <c r="L1250" s="36">
        <v>17</v>
      </c>
      <c r="M1250" s="36">
        <v>18</v>
      </c>
      <c r="N1250" s="36">
        <v>19</v>
      </c>
      <c r="O1250" s="36">
        <v>22</v>
      </c>
      <c r="P1250" s="36">
        <v>24</v>
      </c>
      <c r="Q1250" s="36">
        <v>25</v>
      </c>
      <c r="R1250" s="37">
        <v>2270432.38</v>
      </c>
      <c r="S1250" s="37">
        <v>1656.76</v>
      </c>
      <c r="T1250" s="37">
        <v>20</v>
      </c>
      <c r="U1250" s="37">
        <v>8</v>
      </c>
      <c r="V1250" s="37">
        <v>4</v>
      </c>
    </row>
    <row r="1251" spans="1:22" x14ac:dyDescent="0.25">
      <c r="A1251" s="30">
        <v>1247</v>
      </c>
      <c r="B1251" s="31">
        <v>42228</v>
      </c>
      <c r="C1251" s="32">
        <v>2</v>
      </c>
      <c r="D1251" s="32">
        <v>3</v>
      </c>
      <c r="E1251" s="32">
        <v>7</v>
      </c>
      <c r="F1251" s="32">
        <v>8</v>
      </c>
      <c r="G1251" s="32">
        <v>9</v>
      </c>
      <c r="H1251" s="32">
        <v>11</v>
      </c>
      <c r="I1251" s="32">
        <v>15</v>
      </c>
      <c r="J1251" s="32">
        <v>16</v>
      </c>
      <c r="K1251" s="32">
        <v>17</v>
      </c>
      <c r="L1251" s="32">
        <v>18</v>
      </c>
      <c r="M1251" s="32">
        <v>19</v>
      </c>
      <c r="N1251" s="32">
        <v>20</v>
      </c>
      <c r="O1251" s="32">
        <v>23</v>
      </c>
      <c r="P1251" s="32">
        <v>24</v>
      </c>
      <c r="Q1251" s="32">
        <v>25</v>
      </c>
      <c r="R1251" s="33">
        <v>2046541.05</v>
      </c>
      <c r="S1251" s="33">
        <v>1648.44</v>
      </c>
      <c r="T1251" s="33">
        <v>20</v>
      </c>
      <c r="U1251" s="33">
        <v>8</v>
      </c>
      <c r="V1251" s="33">
        <v>4</v>
      </c>
    </row>
    <row r="1252" spans="1:22" x14ac:dyDescent="0.25">
      <c r="A1252" s="34">
        <v>1248</v>
      </c>
      <c r="B1252" s="35">
        <v>42230</v>
      </c>
      <c r="C1252" s="36">
        <v>1</v>
      </c>
      <c r="D1252" s="36">
        <v>3</v>
      </c>
      <c r="E1252" s="36">
        <v>5</v>
      </c>
      <c r="F1252" s="36">
        <v>10</v>
      </c>
      <c r="G1252" s="36">
        <v>11</v>
      </c>
      <c r="H1252" s="36">
        <v>12</v>
      </c>
      <c r="I1252" s="36">
        <v>13</v>
      </c>
      <c r="J1252" s="36">
        <v>15</v>
      </c>
      <c r="K1252" s="36">
        <v>16</v>
      </c>
      <c r="L1252" s="36">
        <v>17</v>
      </c>
      <c r="M1252" s="36">
        <v>19</v>
      </c>
      <c r="N1252" s="36">
        <v>20</v>
      </c>
      <c r="O1252" s="36">
        <v>22</v>
      </c>
      <c r="P1252" s="36">
        <v>24</v>
      </c>
      <c r="Q1252" s="36">
        <v>25</v>
      </c>
      <c r="R1252" s="37">
        <v>1590460.75</v>
      </c>
      <c r="S1252" s="37">
        <v>1536.49</v>
      </c>
      <c r="T1252" s="37">
        <v>20</v>
      </c>
      <c r="U1252" s="37">
        <v>8</v>
      </c>
      <c r="V1252" s="37">
        <v>4</v>
      </c>
    </row>
    <row r="1253" spans="1:22" x14ac:dyDescent="0.25">
      <c r="A1253" s="30">
        <v>1249</v>
      </c>
      <c r="B1253" s="31">
        <v>42233</v>
      </c>
      <c r="C1253" s="32">
        <v>3</v>
      </c>
      <c r="D1253" s="32">
        <v>4</v>
      </c>
      <c r="E1253" s="32">
        <v>5</v>
      </c>
      <c r="F1253" s="32">
        <v>6</v>
      </c>
      <c r="G1253" s="32">
        <v>9</v>
      </c>
      <c r="H1253" s="32">
        <v>12</v>
      </c>
      <c r="I1253" s="32">
        <v>13</v>
      </c>
      <c r="J1253" s="32">
        <v>14</v>
      </c>
      <c r="K1253" s="32">
        <v>15</v>
      </c>
      <c r="L1253" s="32">
        <v>18</v>
      </c>
      <c r="M1253" s="32">
        <v>19</v>
      </c>
      <c r="N1253" s="32">
        <v>20</v>
      </c>
      <c r="O1253" s="32">
        <v>22</v>
      </c>
      <c r="P1253" s="32">
        <v>24</v>
      </c>
      <c r="Q1253" s="32">
        <v>25</v>
      </c>
      <c r="R1253" s="33">
        <v>837088.2</v>
      </c>
      <c r="S1253" s="33">
        <v>1559.11</v>
      </c>
      <c r="T1253" s="33">
        <v>20</v>
      </c>
      <c r="U1253" s="33">
        <v>8</v>
      </c>
      <c r="V1253" s="33">
        <v>4</v>
      </c>
    </row>
    <row r="1254" spans="1:22" x14ac:dyDescent="0.25">
      <c r="A1254" s="34">
        <v>1250</v>
      </c>
      <c r="B1254" s="35">
        <v>42235</v>
      </c>
      <c r="C1254" s="36">
        <v>2</v>
      </c>
      <c r="D1254" s="36">
        <v>3</v>
      </c>
      <c r="E1254" s="36">
        <v>4</v>
      </c>
      <c r="F1254" s="36">
        <v>5</v>
      </c>
      <c r="G1254" s="36">
        <v>7</v>
      </c>
      <c r="H1254" s="36">
        <v>9</v>
      </c>
      <c r="I1254" s="36">
        <v>10</v>
      </c>
      <c r="J1254" s="36">
        <v>14</v>
      </c>
      <c r="K1254" s="36">
        <v>15</v>
      </c>
      <c r="L1254" s="36">
        <v>17</v>
      </c>
      <c r="M1254" s="36">
        <v>18</v>
      </c>
      <c r="N1254" s="36">
        <v>19</v>
      </c>
      <c r="O1254" s="36">
        <v>20</v>
      </c>
      <c r="P1254" s="36">
        <v>24</v>
      </c>
      <c r="Q1254" s="36">
        <v>25</v>
      </c>
      <c r="R1254" s="37">
        <v>493800.98</v>
      </c>
      <c r="S1254" s="37">
        <v>1276.79</v>
      </c>
      <c r="T1254" s="37">
        <v>20</v>
      </c>
      <c r="U1254" s="37">
        <v>8</v>
      </c>
      <c r="V1254" s="37">
        <v>4</v>
      </c>
    </row>
    <row r="1255" spans="1:22" x14ac:dyDescent="0.25">
      <c r="A1255" s="30">
        <v>1251</v>
      </c>
      <c r="B1255" s="31">
        <v>42237</v>
      </c>
      <c r="C1255" s="32">
        <v>2</v>
      </c>
      <c r="D1255" s="32">
        <v>6</v>
      </c>
      <c r="E1255" s="32">
        <v>7</v>
      </c>
      <c r="F1255" s="32">
        <v>8</v>
      </c>
      <c r="G1255" s="32">
        <v>9</v>
      </c>
      <c r="H1255" s="32">
        <v>10</v>
      </c>
      <c r="I1255" s="32">
        <v>14</v>
      </c>
      <c r="J1255" s="32">
        <v>15</v>
      </c>
      <c r="K1255" s="32">
        <v>16</v>
      </c>
      <c r="L1255" s="32">
        <v>17</v>
      </c>
      <c r="M1255" s="32">
        <v>19</v>
      </c>
      <c r="N1255" s="32">
        <v>20</v>
      </c>
      <c r="O1255" s="32">
        <v>21</v>
      </c>
      <c r="P1255" s="32">
        <v>23</v>
      </c>
      <c r="Q1255" s="32">
        <v>25</v>
      </c>
      <c r="R1255" s="33">
        <v>2219990.67</v>
      </c>
      <c r="S1255" s="33">
        <v>3049.44</v>
      </c>
      <c r="T1255" s="33">
        <v>20</v>
      </c>
      <c r="U1255" s="33">
        <v>8</v>
      </c>
      <c r="V1255" s="33">
        <v>4</v>
      </c>
    </row>
    <row r="1256" spans="1:22" x14ac:dyDescent="0.25">
      <c r="A1256" s="34">
        <v>1252</v>
      </c>
      <c r="B1256" s="35">
        <v>42240</v>
      </c>
      <c r="C1256" s="36">
        <v>1</v>
      </c>
      <c r="D1256" s="36">
        <v>3</v>
      </c>
      <c r="E1256" s="36">
        <v>4</v>
      </c>
      <c r="F1256" s="36">
        <v>5</v>
      </c>
      <c r="G1256" s="36">
        <v>6</v>
      </c>
      <c r="H1256" s="36">
        <v>8</v>
      </c>
      <c r="I1256" s="36">
        <v>9</v>
      </c>
      <c r="J1256" s="36">
        <v>10</v>
      </c>
      <c r="K1256" s="36">
        <v>11</v>
      </c>
      <c r="L1256" s="36">
        <v>12</v>
      </c>
      <c r="M1256" s="36">
        <v>15</v>
      </c>
      <c r="N1256" s="36">
        <v>20</v>
      </c>
      <c r="O1256" s="36">
        <v>21</v>
      </c>
      <c r="P1256" s="36">
        <v>23</v>
      </c>
      <c r="Q1256" s="36">
        <v>24</v>
      </c>
      <c r="R1256" s="37">
        <v>1847950.49</v>
      </c>
      <c r="S1256" s="37">
        <v>1516.27</v>
      </c>
      <c r="T1256" s="37">
        <v>20</v>
      </c>
      <c r="U1256" s="37">
        <v>8</v>
      </c>
      <c r="V1256" s="37">
        <v>4</v>
      </c>
    </row>
    <row r="1257" spans="1:22" x14ac:dyDescent="0.25">
      <c r="A1257" s="30">
        <v>1253</v>
      </c>
      <c r="B1257" s="31">
        <v>42242</v>
      </c>
      <c r="C1257" s="32">
        <v>1</v>
      </c>
      <c r="D1257" s="32">
        <v>2</v>
      </c>
      <c r="E1257" s="32">
        <v>3</v>
      </c>
      <c r="F1257" s="32">
        <v>5</v>
      </c>
      <c r="G1257" s="32">
        <v>6</v>
      </c>
      <c r="H1257" s="32">
        <v>7</v>
      </c>
      <c r="I1257" s="32">
        <v>11</v>
      </c>
      <c r="J1257" s="32">
        <v>15</v>
      </c>
      <c r="K1257" s="32">
        <v>16</v>
      </c>
      <c r="L1257" s="32">
        <v>18</v>
      </c>
      <c r="M1257" s="32">
        <v>20</v>
      </c>
      <c r="N1257" s="32">
        <v>22</v>
      </c>
      <c r="O1257" s="32">
        <v>23</v>
      </c>
      <c r="P1257" s="32">
        <v>24</v>
      </c>
      <c r="Q1257" s="32">
        <v>25</v>
      </c>
      <c r="R1257" s="33">
        <v>0</v>
      </c>
      <c r="S1257" s="33">
        <v>2076.67</v>
      </c>
      <c r="T1257" s="33">
        <v>20</v>
      </c>
      <c r="U1257" s="33">
        <v>8</v>
      </c>
      <c r="V1257" s="33">
        <v>4</v>
      </c>
    </row>
    <row r="1258" spans="1:22" x14ac:dyDescent="0.25">
      <c r="A1258" s="34">
        <v>1254</v>
      </c>
      <c r="B1258" s="35">
        <v>42244</v>
      </c>
      <c r="C1258" s="36">
        <v>2</v>
      </c>
      <c r="D1258" s="36">
        <v>3</v>
      </c>
      <c r="E1258" s="36">
        <v>8</v>
      </c>
      <c r="F1258" s="36">
        <v>9</v>
      </c>
      <c r="G1258" s="36">
        <v>11</v>
      </c>
      <c r="H1258" s="36">
        <v>12</v>
      </c>
      <c r="I1258" s="36">
        <v>14</v>
      </c>
      <c r="J1258" s="36">
        <v>15</v>
      </c>
      <c r="K1258" s="36">
        <v>16</v>
      </c>
      <c r="L1258" s="36">
        <v>17</v>
      </c>
      <c r="M1258" s="36">
        <v>18</v>
      </c>
      <c r="N1258" s="36">
        <v>20</v>
      </c>
      <c r="O1258" s="36">
        <v>21</v>
      </c>
      <c r="P1258" s="36">
        <v>22</v>
      </c>
      <c r="Q1258" s="36">
        <v>23</v>
      </c>
      <c r="R1258" s="37">
        <v>1382797.68</v>
      </c>
      <c r="S1258" s="37">
        <v>2046.41</v>
      </c>
      <c r="T1258" s="37">
        <v>20</v>
      </c>
      <c r="U1258" s="37">
        <v>8</v>
      </c>
      <c r="V1258" s="37">
        <v>4</v>
      </c>
    </row>
    <row r="1259" spans="1:22" x14ac:dyDescent="0.25">
      <c r="A1259" s="30">
        <v>1255</v>
      </c>
      <c r="B1259" s="31">
        <v>42255</v>
      </c>
      <c r="C1259" s="32">
        <v>1</v>
      </c>
      <c r="D1259" s="32">
        <v>2</v>
      </c>
      <c r="E1259" s="32">
        <v>4</v>
      </c>
      <c r="F1259" s="32">
        <v>6</v>
      </c>
      <c r="G1259" s="32">
        <v>7</v>
      </c>
      <c r="H1259" s="32">
        <v>9</v>
      </c>
      <c r="I1259" s="32">
        <v>10</v>
      </c>
      <c r="J1259" s="32">
        <v>13</v>
      </c>
      <c r="K1259" s="32">
        <v>14</v>
      </c>
      <c r="L1259" s="32">
        <v>16</v>
      </c>
      <c r="M1259" s="32">
        <v>18</v>
      </c>
      <c r="N1259" s="32">
        <v>20</v>
      </c>
      <c r="O1259" s="32">
        <v>21</v>
      </c>
      <c r="P1259" s="32">
        <v>23</v>
      </c>
      <c r="Q1259" s="32">
        <v>25</v>
      </c>
      <c r="R1259" s="33">
        <v>1757073.66</v>
      </c>
      <c r="S1259" s="33">
        <v>1030.82</v>
      </c>
      <c r="T1259" s="33">
        <v>20</v>
      </c>
      <c r="U1259" s="33">
        <v>8</v>
      </c>
      <c r="V1259" s="33">
        <v>4</v>
      </c>
    </row>
    <row r="1260" spans="1:22" x14ac:dyDescent="0.25">
      <c r="A1260" s="34">
        <v>1256</v>
      </c>
      <c r="B1260" s="35">
        <v>42256</v>
      </c>
      <c r="C1260" s="36">
        <v>1</v>
      </c>
      <c r="D1260" s="36">
        <v>2</v>
      </c>
      <c r="E1260" s="36">
        <v>6</v>
      </c>
      <c r="F1260" s="36">
        <v>8</v>
      </c>
      <c r="G1260" s="36">
        <v>10</v>
      </c>
      <c r="H1260" s="36">
        <v>11</v>
      </c>
      <c r="I1260" s="36">
        <v>12</v>
      </c>
      <c r="J1260" s="36">
        <v>13</v>
      </c>
      <c r="K1260" s="36">
        <v>14</v>
      </c>
      <c r="L1260" s="36">
        <v>15</v>
      </c>
      <c r="M1260" s="36">
        <v>16</v>
      </c>
      <c r="N1260" s="36">
        <v>18</v>
      </c>
      <c r="O1260" s="36">
        <v>19</v>
      </c>
      <c r="P1260" s="36">
        <v>22</v>
      </c>
      <c r="Q1260" s="36">
        <v>23</v>
      </c>
      <c r="R1260" s="37">
        <v>0</v>
      </c>
      <c r="S1260" s="37">
        <v>1890.78</v>
      </c>
      <c r="T1260" s="37">
        <v>20</v>
      </c>
      <c r="U1260" s="37">
        <v>8</v>
      </c>
      <c r="V1260" s="37">
        <v>4</v>
      </c>
    </row>
    <row r="1261" spans="1:22" x14ac:dyDescent="0.25">
      <c r="A1261" s="30">
        <v>1257</v>
      </c>
      <c r="B1261" s="31">
        <v>42258</v>
      </c>
      <c r="C1261" s="32">
        <v>1</v>
      </c>
      <c r="D1261" s="32">
        <v>2</v>
      </c>
      <c r="E1261" s="32">
        <v>5</v>
      </c>
      <c r="F1261" s="32">
        <v>6</v>
      </c>
      <c r="G1261" s="32">
        <v>8</v>
      </c>
      <c r="H1261" s="32">
        <v>10</v>
      </c>
      <c r="I1261" s="32">
        <v>11</v>
      </c>
      <c r="J1261" s="32">
        <v>12</v>
      </c>
      <c r="K1261" s="32">
        <v>13</v>
      </c>
      <c r="L1261" s="32">
        <v>14</v>
      </c>
      <c r="M1261" s="32">
        <v>16</v>
      </c>
      <c r="N1261" s="32">
        <v>19</v>
      </c>
      <c r="O1261" s="32">
        <v>20</v>
      </c>
      <c r="P1261" s="32">
        <v>22</v>
      </c>
      <c r="Q1261" s="32">
        <v>25</v>
      </c>
      <c r="R1261" s="33">
        <v>1000838.63</v>
      </c>
      <c r="S1261" s="33">
        <v>1825.5</v>
      </c>
      <c r="T1261" s="33">
        <v>20</v>
      </c>
      <c r="U1261" s="33">
        <v>8</v>
      </c>
      <c r="V1261" s="33">
        <v>4</v>
      </c>
    </row>
    <row r="1262" spans="1:22" x14ac:dyDescent="0.25">
      <c r="A1262" s="34">
        <v>1258</v>
      </c>
      <c r="B1262" s="35">
        <v>42261</v>
      </c>
      <c r="C1262" s="36">
        <v>2</v>
      </c>
      <c r="D1262" s="36">
        <v>3</v>
      </c>
      <c r="E1262" s="36">
        <v>4</v>
      </c>
      <c r="F1262" s="36">
        <v>5</v>
      </c>
      <c r="G1262" s="36">
        <v>6</v>
      </c>
      <c r="H1262" s="36">
        <v>8</v>
      </c>
      <c r="I1262" s="36">
        <v>9</v>
      </c>
      <c r="J1262" s="36">
        <v>10</v>
      </c>
      <c r="K1262" s="36">
        <v>12</v>
      </c>
      <c r="L1262" s="36">
        <v>13</v>
      </c>
      <c r="M1262" s="36">
        <v>14</v>
      </c>
      <c r="N1262" s="36">
        <v>20</v>
      </c>
      <c r="O1262" s="36">
        <v>21</v>
      </c>
      <c r="P1262" s="36">
        <v>23</v>
      </c>
      <c r="Q1262" s="36">
        <v>25</v>
      </c>
      <c r="R1262" s="37">
        <v>626024.07999999996</v>
      </c>
      <c r="S1262" s="37">
        <v>1497.07</v>
      </c>
      <c r="T1262" s="37">
        <v>20</v>
      </c>
      <c r="U1262" s="37">
        <v>8</v>
      </c>
      <c r="V1262" s="37">
        <v>4</v>
      </c>
    </row>
    <row r="1263" spans="1:22" x14ac:dyDescent="0.25">
      <c r="A1263" s="30">
        <v>1259</v>
      </c>
      <c r="B1263" s="31">
        <v>42263</v>
      </c>
      <c r="C1263" s="32">
        <v>2</v>
      </c>
      <c r="D1263" s="32">
        <v>5</v>
      </c>
      <c r="E1263" s="32">
        <v>8</v>
      </c>
      <c r="F1263" s="32">
        <v>9</v>
      </c>
      <c r="G1263" s="32">
        <v>10</v>
      </c>
      <c r="H1263" s="32">
        <v>13</v>
      </c>
      <c r="I1263" s="32">
        <v>14</v>
      </c>
      <c r="J1263" s="32">
        <v>16</v>
      </c>
      <c r="K1263" s="32">
        <v>17</v>
      </c>
      <c r="L1263" s="32">
        <v>18</v>
      </c>
      <c r="M1263" s="32">
        <v>19</v>
      </c>
      <c r="N1263" s="32">
        <v>20</v>
      </c>
      <c r="O1263" s="32">
        <v>22</v>
      </c>
      <c r="P1263" s="32">
        <v>23</v>
      </c>
      <c r="Q1263" s="32">
        <v>25</v>
      </c>
      <c r="R1263" s="33">
        <v>980616.91</v>
      </c>
      <c r="S1263" s="33">
        <v>1662.41</v>
      </c>
      <c r="T1263" s="33">
        <v>20</v>
      </c>
      <c r="U1263" s="33">
        <v>8</v>
      </c>
      <c r="V1263" s="33">
        <v>4</v>
      </c>
    </row>
    <row r="1264" spans="1:22" x14ac:dyDescent="0.25">
      <c r="A1264" s="34">
        <v>1260</v>
      </c>
      <c r="B1264" s="35">
        <v>42265</v>
      </c>
      <c r="C1264" s="36">
        <v>1</v>
      </c>
      <c r="D1264" s="36">
        <v>2</v>
      </c>
      <c r="E1264" s="36">
        <v>3</v>
      </c>
      <c r="F1264" s="36">
        <v>4</v>
      </c>
      <c r="G1264" s="36">
        <v>5</v>
      </c>
      <c r="H1264" s="36">
        <v>6</v>
      </c>
      <c r="I1264" s="36">
        <v>7</v>
      </c>
      <c r="J1264" s="36">
        <v>11</v>
      </c>
      <c r="K1264" s="36">
        <v>14</v>
      </c>
      <c r="L1264" s="36">
        <v>15</v>
      </c>
      <c r="M1264" s="36">
        <v>17</v>
      </c>
      <c r="N1264" s="36">
        <v>18</v>
      </c>
      <c r="O1264" s="36">
        <v>20</v>
      </c>
      <c r="P1264" s="36">
        <v>22</v>
      </c>
      <c r="Q1264" s="36">
        <v>24</v>
      </c>
      <c r="R1264" s="37">
        <v>742189.8</v>
      </c>
      <c r="S1264" s="37">
        <v>2051.19</v>
      </c>
      <c r="T1264" s="37">
        <v>20</v>
      </c>
      <c r="U1264" s="37">
        <v>8</v>
      </c>
      <c r="V1264" s="37">
        <v>4</v>
      </c>
    </row>
    <row r="1265" spans="1:22" x14ac:dyDescent="0.25">
      <c r="A1265" s="30">
        <v>1261</v>
      </c>
      <c r="B1265" s="31">
        <v>42268</v>
      </c>
      <c r="C1265" s="32">
        <v>1</v>
      </c>
      <c r="D1265" s="32">
        <v>4</v>
      </c>
      <c r="E1265" s="32">
        <v>5</v>
      </c>
      <c r="F1265" s="32">
        <v>7</v>
      </c>
      <c r="G1265" s="32">
        <v>10</v>
      </c>
      <c r="H1265" s="32">
        <v>12</v>
      </c>
      <c r="I1265" s="32">
        <v>15</v>
      </c>
      <c r="J1265" s="32">
        <v>16</v>
      </c>
      <c r="K1265" s="32">
        <v>17</v>
      </c>
      <c r="L1265" s="32">
        <v>18</v>
      </c>
      <c r="M1265" s="32">
        <v>19</v>
      </c>
      <c r="N1265" s="32">
        <v>20</v>
      </c>
      <c r="O1265" s="32">
        <v>21</v>
      </c>
      <c r="P1265" s="32">
        <v>22</v>
      </c>
      <c r="Q1265" s="32">
        <v>25</v>
      </c>
      <c r="R1265" s="33">
        <v>2287918.58</v>
      </c>
      <c r="S1265" s="33">
        <v>2588.14</v>
      </c>
      <c r="T1265" s="33">
        <v>20</v>
      </c>
      <c r="U1265" s="33">
        <v>8</v>
      </c>
      <c r="V1265" s="33">
        <v>4</v>
      </c>
    </row>
    <row r="1266" spans="1:22" x14ac:dyDescent="0.25">
      <c r="A1266" s="34">
        <v>1262</v>
      </c>
      <c r="B1266" s="35">
        <v>42270</v>
      </c>
      <c r="C1266" s="36">
        <v>1</v>
      </c>
      <c r="D1266" s="36">
        <v>3</v>
      </c>
      <c r="E1266" s="36">
        <v>4</v>
      </c>
      <c r="F1266" s="36">
        <v>6</v>
      </c>
      <c r="G1266" s="36">
        <v>8</v>
      </c>
      <c r="H1266" s="36">
        <v>11</v>
      </c>
      <c r="I1266" s="36">
        <v>12</v>
      </c>
      <c r="J1266" s="36">
        <v>13</v>
      </c>
      <c r="K1266" s="36">
        <v>16</v>
      </c>
      <c r="L1266" s="36">
        <v>17</v>
      </c>
      <c r="M1266" s="36">
        <v>20</v>
      </c>
      <c r="N1266" s="36">
        <v>21</v>
      </c>
      <c r="O1266" s="36">
        <v>22</v>
      </c>
      <c r="P1266" s="36">
        <v>23</v>
      </c>
      <c r="Q1266" s="36">
        <v>24</v>
      </c>
      <c r="R1266" s="37">
        <v>1056296.1499999999</v>
      </c>
      <c r="S1266" s="37">
        <v>1928.87</v>
      </c>
      <c r="T1266" s="37">
        <v>20</v>
      </c>
      <c r="U1266" s="37">
        <v>8</v>
      </c>
      <c r="V1266" s="37">
        <v>4</v>
      </c>
    </row>
    <row r="1267" spans="1:22" x14ac:dyDescent="0.25">
      <c r="A1267" s="30">
        <v>1263</v>
      </c>
      <c r="B1267" s="31">
        <v>42272</v>
      </c>
      <c r="C1267" s="32">
        <v>3</v>
      </c>
      <c r="D1267" s="32">
        <v>4</v>
      </c>
      <c r="E1267" s="32">
        <v>5</v>
      </c>
      <c r="F1267" s="32">
        <v>8</v>
      </c>
      <c r="G1267" s="32">
        <v>9</v>
      </c>
      <c r="H1267" s="32">
        <v>10</v>
      </c>
      <c r="I1267" s="32">
        <v>11</v>
      </c>
      <c r="J1267" s="32">
        <v>12</v>
      </c>
      <c r="K1267" s="32">
        <v>13</v>
      </c>
      <c r="L1267" s="32">
        <v>16</v>
      </c>
      <c r="M1267" s="32">
        <v>18</v>
      </c>
      <c r="N1267" s="32">
        <v>20</v>
      </c>
      <c r="O1267" s="32">
        <v>22</v>
      </c>
      <c r="P1267" s="32">
        <v>23</v>
      </c>
      <c r="Q1267" s="32">
        <v>25</v>
      </c>
      <c r="R1267" s="33">
        <v>310462.61</v>
      </c>
      <c r="S1267" s="33">
        <v>1061.17</v>
      </c>
      <c r="T1267" s="33">
        <v>20</v>
      </c>
      <c r="U1267" s="33">
        <v>8</v>
      </c>
      <c r="V1267" s="33">
        <v>4</v>
      </c>
    </row>
    <row r="1268" spans="1:22" x14ac:dyDescent="0.25">
      <c r="A1268" s="34">
        <v>1264</v>
      </c>
      <c r="B1268" s="35">
        <v>42275</v>
      </c>
      <c r="C1268" s="36">
        <v>1</v>
      </c>
      <c r="D1268" s="36">
        <v>4</v>
      </c>
      <c r="E1268" s="36">
        <v>5</v>
      </c>
      <c r="F1268" s="36">
        <v>8</v>
      </c>
      <c r="G1268" s="36">
        <v>10</v>
      </c>
      <c r="H1268" s="36">
        <v>11</v>
      </c>
      <c r="I1268" s="36">
        <v>12</v>
      </c>
      <c r="J1268" s="36">
        <v>14</v>
      </c>
      <c r="K1268" s="36">
        <v>17</v>
      </c>
      <c r="L1268" s="36">
        <v>18</v>
      </c>
      <c r="M1268" s="36">
        <v>21</v>
      </c>
      <c r="N1268" s="36">
        <v>22</v>
      </c>
      <c r="O1268" s="36">
        <v>23</v>
      </c>
      <c r="P1268" s="36">
        <v>24</v>
      </c>
      <c r="Q1268" s="36">
        <v>25</v>
      </c>
      <c r="R1268" s="37">
        <v>672705.95</v>
      </c>
      <c r="S1268" s="37">
        <v>1642.75</v>
      </c>
      <c r="T1268" s="37">
        <v>20</v>
      </c>
      <c r="U1268" s="37">
        <v>8</v>
      </c>
      <c r="V1268" s="37">
        <v>4</v>
      </c>
    </row>
    <row r="1269" spans="1:22" x14ac:dyDescent="0.25">
      <c r="A1269" s="30">
        <v>1265</v>
      </c>
      <c r="B1269" s="31">
        <v>42277</v>
      </c>
      <c r="C1269" s="32">
        <v>1</v>
      </c>
      <c r="D1269" s="32">
        <v>2</v>
      </c>
      <c r="E1269" s="32">
        <v>3</v>
      </c>
      <c r="F1269" s="32">
        <v>4</v>
      </c>
      <c r="G1269" s="32">
        <v>7</v>
      </c>
      <c r="H1269" s="32">
        <v>11</v>
      </c>
      <c r="I1269" s="32">
        <v>13</v>
      </c>
      <c r="J1269" s="32">
        <v>14</v>
      </c>
      <c r="K1269" s="32">
        <v>15</v>
      </c>
      <c r="L1269" s="32">
        <v>16</v>
      </c>
      <c r="M1269" s="32">
        <v>19</v>
      </c>
      <c r="N1269" s="32">
        <v>22</v>
      </c>
      <c r="O1269" s="32">
        <v>23</v>
      </c>
      <c r="P1269" s="32">
        <v>24</v>
      </c>
      <c r="Q1269" s="32">
        <v>25</v>
      </c>
      <c r="R1269" s="33">
        <v>1827729.94</v>
      </c>
      <c r="S1269" s="33">
        <v>1893.53</v>
      </c>
      <c r="T1269" s="33">
        <v>20</v>
      </c>
      <c r="U1269" s="33">
        <v>8</v>
      </c>
      <c r="V1269" s="33">
        <v>4</v>
      </c>
    </row>
    <row r="1270" spans="1:22" x14ac:dyDescent="0.25">
      <c r="A1270" s="34">
        <v>1266</v>
      </c>
      <c r="B1270" s="35">
        <v>42279</v>
      </c>
      <c r="C1270" s="36">
        <v>1</v>
      </c>
      <c r="D1270" s="36">
        <v>2</v>
      </c>
      <c r="E1270" s="36">
        <v>3</v>
      </c>
      <c r="F1270" s="36">
        <v>5</v>
      </c>
      <c r="G1270" s="36">
        <v>6</v>
      </c>
      <c r="H1270" s="36">
        <v>8</v>
      </c>
      <c r="I1270" s="36">
        <v>9</v>
      </c>
      <c r="J1270" s="36">
        <v>10</v>
      </c>
      <c r="K1270" s="36">
        <v>11</v>
      </c>
      <c r="L1270" s="36">
        <v>13</v>
      </c>
      <c r="M1270" s="36">
        <v>14</v>
      </c>
      <c r="N1270" s="36">
        <v>15</v>
      </c>
      <c r="O1270" s="36">
        <v>20</v>
      </c>
      <c r="P1270" s="36">
        <v>23</v>
      </c>
      <c r="Q1270" s="36">
        <v>24</v>
      </c>
      <c r="R1270" s="37">
        <v>821651.87</v>
      </c>
      <c r="S1270" s="37">
        <v>1591.03</v>
      </c>
      <c r="T1270" s="37">
        <v>20</v>
      </c>
      <c r="U1270" s="37">
        <v>8</v>
      </c>
      <c r="V1270" s="37">
        <v>4</v>
      </c>
    </row>
    <row r="1271" spans="1:22" x14ac:dyDescent="0.25">
      <c r="A1271" s="30">
        <v>1267</v>
      </c>
      <c r="B1271" s="31">
        <v>42282</v>
      </c>
      <c r="C1271" s="32">
        <v>2</v>
      </c>
      <c r="D1271" s="32">
        <v>3</v>
      </c>
      <c r="E1271" s="32">
        <v>5</v>
      </c>
      <c r="F1271" s="32">
        <v>6</v>
      </c>
      <c r="G1271" s="32">
        <v>7</v>
      </c>
      <c r="H1271" s="32">
        <v>9</v>
      </c>
      <c r="I1271" s="32">
        <v>11</v>
      </c>
      <c r="J1271" s="32">
        <v>12</v>
      </c>
      <c r="K1271" s="32">
        <v>13</v>
      </c>
      <c r="L1271" s="32">
        <v>15</v>
      </c>
      <c r="M1271" s="32">
        <v>16</v>
      </c>
      <c r="N1271" s="32">
        <v>17</v>
      </c>
      <c r="O1271" s="32">
        <v>18</v>
      </c>
      <c r="P1271" s="32">
        <v>22</v>
      </c>
      <c r="Q1271" s="32">
        <v>25</v>
      </c>
      <c r="R1271" s="33">
        <v>877825.08</v>
      </c>
      <c r="S1271" s="33">
        <v>1447.86</v>
      </c>
      <c r="T1271" s="33">
        <v>20</v>
      </c>
      <c r="U1271" s="33">
        <v>8</v>
      </c>
      <c r="V1271" s="33">
        <v>4</v>
      </c>
    </row>
    <row r="1272" spans="1:22" x14ac:dyDescent="0.25">
      <c r="A1272" s="34">
        <v>1268</v>
      </c>
      <c r="B1272" s="35">
        <v>42284</v>
      </c>
      <c r="C1272" s="36">
        <v>1</v>
      </c>
      <c r="D1272" s="36">
        <v>2</v>
      </c>
      <c r="E1272" s="36">
        <v>3</v>
      </c>
      <c r="F1272" s="36">
        <v>6</v>
      </c>
      <c r="G1272" s="36">
        <v>7</v>
      </c>
      <c r="H1272" s="36">
        <v>8</v>
      </c>
      <c r="I1272" s="36">
        <v>11</v>
      </c>
      <c r="J1272" s="36">
        <v>12</v>
      </c>
      <c r="K1272" s="36">
        <v>13</v>
      </c>
      <c r="L1272" s="36">
        <v>15</v>
      </c>
      <c r="M1272" s="36">
        <v>17</v>
      </c>
      <c r="N1272" s="36">
        <v>18</v>
      </c>
      <c r="O1272" s="36">
        <v>21</v>
      </c>
      <c r="P1272" s="36">
        <v>22</v>
      </c>
      <c r="Q1272" s="36">
        <v>24</v>
      </c>
      <c r="R1272" s="37">
        <v>270747.40999999997</v>
      </c>
      <c r="S1272" s="37">
        <v>1341.49</v>
      </c>
      <c r="T1272" s="37">
        <v>20</v>
      </c>
      <c r="U1272" s="37">
        <v>8</v>
      </c>
      <c r="V1272" s="37">
        <v>4</v>
      </c>
    </row>
    <row r="1273" spans="1:22" x14ac:dyDescent="0.25">
      <c r="A1273" s="30">
        <v>1269</v>
      </c>
      <c r="B1273" s="31">
        <v>42286</v>
      </c>
      <c r="C1273" s="32">
        <v>1</v>
      </c>
      <c r="D1273" s="32">
        <v>4</v>
      </c>
      <c r="E1273" s="32">
        <v>5</v>
      </c>
      <c r="F1273" s="32">
        <v>7</v>
      </c>
      <c r="G1273" s="32">
        <v>8</v>
      </c>
      <c r="H1273" s="32">
        <v>11</v>
      </c>
      <c r="I1273" s="32">
        <v>13</v>
      </c>
      <c r="J1273" s="32">
        <v>14</v>
      </c>
      <c r="K1273" s="32">
        <v>16</v>
      </c>
      <c r="L1273" s="32">
        <v>17</v>
      </c>
      <c r="M1273" s="32">
        <v>18</v>
      </c>
      <c r="N1273" s="32">
        <v>20</v>
      </c>
      <c r="O1273" s="32">
        <v>21</v>
      </c>
      <c r="P1273" s="32">
        <v>22</v>
      </c>
      <c r="Q1273" s="32">
        <v>23</v>
      </c>
      <c r="R1273" s="33">
        <v>2122133.58</v>
      </c>
      <c r="S1273" s="33">
        <v>1392.25</v>
      </c>
      <c r="T1273" s="33">
        <v>20</v>
      </c>
      <c r="U1273" s="33">
        <v>8</v>
      </c>
      <c r="V1273" s="33">
        <v>4</v>
      </c>
    </row>
    <row r="1274" spans="1:22" x14ac:dyDescent="0.25">
      <c r="A1274" s="34">
        <v>1270</v>
      </c>
      <c r="B1274" s="35">
        <v>42290</v>
      </c>
      <c r="C1274" s="36">
        <v>1</v>
      </c>
      <c r="D1274" s="36">
        <v>2</v>
      </c>
      <c r="E1274" s="36">
        <v>3</v>
      </c>
      <c r="F1274" s="36">
        <v>4</v>
      </c>
      <c r="G1274" s="36">
        <v>5</v>
      </c>
      <c r="H1274" s="36">
        <v>6</v>
      </c>
      <c r="I1274" s="36">
        <v>8</v>
      </c>
      <c r="J1274" s="36">
        <v>9</v>
      </c>
      <c r="K1274" s="36">
        <v>10</v>
      </c>
      <c r="L1274" s="36">
        <v>11</v>
      </c>
      <c r="M1274" s="36">
        <v>13</v>
      </c>
      <c r="N1274" s="36">
        <v>20</v>
      </c>
      <c r="O1274" s="36">
        <v>21</v>
      </c>
      <c r="P1274" s="36">
        <v>23</v>
      </c>
      <c r="Q1274" s="36">
        <v>25</v>
      </c>
      <c r="R1274" s="37">
        <v>936238.41</v>
      </c>
      <c r="S1274" s="37">
        <v>896.58</v>
      </c>
      <c r="T1274" s="37">
        <v>20</v>
      </c>
      <c r="U1274" s="37">
        <v>8</v>
      </c>
      <c r="V1274" s="37">
        <v>4</v>
      </c>
    </row>
    <row r="1275" spans="1:22" x14ac:dyDescent="0.25">
      <c r="A1275" s="30">
        <v>1271</v>
      </c>
      <c r="B1275" s="31">
        <v>42291</v>
      </c>
      <c r="C1275" s="32">
        <v>1</v>
      </c>
      <c r="D1275" s="32">
        <v>2</v>
      </c>
      <c r="E1275" s="32">
        <v>4</v>
      </c>
      <c r="F1275" s="32">
        <v>6</v>
      </c>
      <c r="G1275" s="32">
        <v>8</v>
      </c>
      <c r="H1275" s="32">
        <v>9</v>
      </c>
      <c r="I1275" s="32">
        <v>11</v>
      </c>
      <c r="J1275" s="32">
        <v>12</v>
      </c>
      <c r="K1275" s="32">
        <v>13</v>
      </c>
      <c r="L1275" s="32">
        <v>14</v>
      </c>
      <c r="M1275" s="32">
        <v>17</v>
      </c>
      <c r="N1275" s="32">
        <v>18</v>
      </c>
      <c r="O1275" s="32">
        <v>23</v>
      </c>
      <c r="P1275" s="32">
        <v>24</v>
      </c>
      <c r="Q1275" s="32">
        <v>25</v>
      </c>
      <c r="R1275" s="33">
        <v>303052.99</v>
      </c>
      <c r="S1275" s="33">
        <v>1213.75</v>
      </c>
      <c r="T1275" s="33">
        <v>20</v>
      </c>
      <c r="U1275" s="33">
        <v>8</v>
      </c>
      <c r="V1275" s="33">
        <v>4</v>
      </c>
    </row>
    <row r="1276" spans="1:22" x14ac:dyDescent="0.25">
      <c r="A1276" s="34">
        <v>1272</v>
      </c>
      <c r="B1276" s="35">
        <v>42293</v>
      </c>
      <c r="C1276" s="36">
        <v>1</v>
      </c>
      <c r="D1276" s="36">
        <v>4</v>
      </c>
      <c r="E1276" s="36">
        <v>7</v>
      </c>
      <c r="F1276" s="36">
        <v>9</v>
      </c>
      <c r="G1276" s="36">
        <v>10</v>
      </c>
      <c r="H1276" s="36">
        <v>14</v>
      </c>
      <c r="I1276" s="36">
        <v>15</v>
      </c>
      <c r="J1276" s="36">
        <v>17</v>
      </c>
      <c r="K1276" s="36">
        <v>18</v>
      </c>
      <c r="L1276" s="36">
        <v>19</v>
      </c>
      <c r="M1276" s="36">
        <v>20</v>
      </c>
      <c r="N1276" s="36">
        <v>21</v>
      </c>
      <c r="O1276" s="36">
        <v>23</v>
      </c>
      <c r="P1276" s="36">
        <v>24</v>
      </c>
      <c r="Q1276" s="36">
        <v>25</v>
      </c>
      <c r="R1276" s="37">
        <v>893135.2</v>
      </c>
      <c r="S1276" s="37">
        <v>1784.48</v>
      </c>
      <c r="T1276" s="37">
        <v>20</v>
      </c>
      <c r="U1276" s="37">
        <v>8</v>
      </c>
      <c r="V1276" s="37">
        <v>4</v>
      </c>
    </row>
    <row r="1277" spans="1:22" x14ac:dyDescent="0.25">
      <c r="A1277" s="30">
        <v>1273</v>
      </c>
      <c r="B1277" s="31">
        <v>42296</v>
      </c>
      <c r="C1277" s="32">
        <v>1</v>
      </c>
      <c r="D1277" s="32">
        <v>3</v>
      </c>
      <c r="E1277" s="32">
        <v>5</v>
      </c>
      <c r="F1277" s="32">
        <v>6</v>
      </c>
      <c r="G1277" s="32">
        <v>8</v>
      </c>
      <c r="H1277" s="32">
        <v>11</v>
      </c>
      <c r="I1277" s="32">
        <v>12</v>
      </c>
      <c r="J1277" s="32">
        <v>13</v>
      </c>
      <c r="K1277" s="32">
        <v>14</v>
      </c>
      <c r="L1277" s="32">
        <v>15</v>
      </c>
      <c r="M1277" s="32">
        <v>18</v>
      </c>
      <c r="N1277" s="32">
        <v>19</v>
      </c>
      <c r="O1277" s="32">
        <v>20</v>
      </c>
      <c r="P1277" s="32">
        <v>22</v>
      </c>
      <c r="Q1277" s="32">
        <v>24</v>
      </c>
      <c r="R1277" s="33">
        <v>770928.17</v>
      </c>
      <c r="S1277" s="33">
        <v>1677.57</v>
      </c>
      <c r="T1277" s="33">
        <v>20</v>
      </c>
      <c r="U1277" s="33">
        <v>8</v>
      </c>
      <c r="V1277" s="33">
        <v>4</v>
      </c>
    </row>
    <row r="1278" spans="1:22" x14ac:dyDescent="0.25">
      <c r="A1278" s="34">
        <v>1274</v>
      </c>
      <c r="B1278" s="35">
        <v>42298</v>
      </c>
      <c r="C1278" s="36">
        <v>1</v>
      </c>
      <c r="D1278" s="36">
        <v>3</v>
      </c>
      <c r="E1278" s="36">
        <v>7</v>
      </c>
      <c r="F1278" s="36">
        <v>8</v>
      </c>
      <c r="G1278" s="36">
        <v>10</v>
      </c>
      <c r="H1278" s="36">
        <v>11</v>
      </c>
      <c r="I1278" s="36">
        <v>12</v>
      </c>
      <c r="J1278" s="36">
        <v>13</v>
      </c>
      <c r="K1278" s="36">
        <v>14</v>
      </c>
      <c r="L1278" s="36">
        <v>15</v>
      </c>
      <c r="M1278" s="36">
        <v>18</v>
      </c>
      <c r="N1278" s="36">
        <v>19</v>
      </c>
      <c r="O1278" s="36">
        <v>20</v>
      </c>
      <c r="P1278" s="36">
        <v>22</v>
      </c>
      <c r="Q1278" s="36">
        <v>25</v>
      </c>
      <c r="R1278" s="37">
        <v>0</v>
      </c>
      <c r="S1278" s="37">
        <v>1545.66</v>
      </c>
      <c r="T1278" s="37">
        <v>20</v>
      </c>
      <c r="U1278" s="37">
        <v>8</v>
      </c>
      <c r="V1278" s="37">
        <v>4</v>
      </c>
    </row>
    <row r="1279" spans="1:22" x14ac:dyDescent="0.25">
      <c r="A1279" s="30">
        <v>1275</v>
      </c>
      <c r="B1279" s="31">
        <v>42300</v>
      </c>
      <c r="C1279" s="32">
        <v>3</v>
      </c>
      <c r="D1279" s="32">
        <v>6</v>
      </c>
      <c r="E1279" s="32">
        <v>7</v>
      </c>
      <c r="F1279" s="32">
        <v>8</v>
      </c>
      <c r="G1279" s="32">
        <v>10</v>
      </c>
      <c r="H1279" s="32">
        <v>11</v>
      </c>
      <c r="I1279" s="32">
        <v>13</v>
      </c>
      <c r="J1279" s="32">
        <v>14</v>
      </c>
      <c r="K1279" s="32">
        <v>15</v>
      </c>
      <c r="L1279" s="32">
        <v>16</v>
      </c>
      <c r="M1279" s="32">
        <v>17</v>
      </c>
      <c r="N1279" s="32">
        <v>18</v>
      </c>
      <c r="O1279" s="32">
        <v>20</v>
      </c>
      <c r="P1279" s="32">
        <v>23</v>
      </c>
      <c r="Q1279" s="32">
        <v>25</v>
      </c>
      <c r="R1279" s="33">
        <v>1239696.3600000001</v>
      </c>
      <c r="S1279" s="33">
        <v>1755.34</v>
      </c>
      <c r="T1279" s="33">
        <v>20</v>
      </c>
      <c r="U1279" s="33">
        <v>8</v>
      </c>
      <c r="V1279" s="33">
        <v>4</v>
      </c>
    </row>
    <row r="1280" spans="1:22" x14ac:dyDescent="0.25">
      <c r="A1280" s="34">
        <v>1276</v>
      </c>
      <c r="B1280" s="35">
        <v>42303</v>
      </c>
      <c r="C1280" s="36">
        <v>1</v>
      </c>
      <c r="D1280" s="36">
        <v>3</v>
      </c>
      <c r="E1280" s="36">
        <v>5</v>
      </c>
      <c r="F1280" s="36">
        <v>7</v>
      </c>
      <c r="G1280" s="36">
        <v>10</v>
      </c>
      <c r="H1280" s="36">
        <v>12</v>
      </c>
      <c r="I1280" s="36">
        <v>14</v>
      </c>
      <c r="J1280" s="36">
        <v>15</v>
      </c>
      <c r="K1280" s="36">
        <v>16</v>
      </c>
      <c r="L1280" s="36">
        <v>18</v>
      </c>
      <c r="M1280" s="36">
        <v>19</v>
      </c>
      <c r="N1280" s="36">
        <v>21</v>
      </c>
      <c r="O1280" s="36">
        <v>22</v>
      </c>
      <c r="P1280" s="36">
        <v>23</v>
      </c>
      <c r="Q1280" s="36">
        <v>24</v>
      </c>
      <c r="R1280" s="37">
        <v>305237.62</v>
      </c>
      <c r="S1280" s="37">
        <v>1150.03</v>
      </c>
      <c r="T1280" s="37">
        <v>20</v>
      </c>
      <c r="U1280" s="37">
        <v>8</v>
      </c>
      <c r="V1280" s="37">
        <v>4</v>
      </c>
    </row>
    <row r="1281" spans="1:22" x14ac:dyDescent="0.25">
      <c r="A1281" s="30">
        <v>1277</v>
      </c>
      <c r="B1281" s="31">
        <v>42305</v>
      </c>
      <c r="C1281" s="32">
        <v>1</v>
      </c>
      <c r="D1281" s="32">
        <v>2</v>
      </c>
      <c r="E1281" s="32">
        <v>3</v>
      </c>
      <c r="F1281" s="32">
        <v>4</v>
      </c>
      <c r="G1281" s="32">
        <v>6</v>
      </c>
      <c r="H1281" s="32">
        <v>9</v>
      </c>
      <c r="I1281" s="32">
        <v>10</v>
      </c>
      <c r="J1281" s="32">
        <v>12</v>
      </c>
      <c r="K1281" s="32">
        <v>13</v>
      </c>
      <c r="L1281" s="32">
        <v>15</v>
      </c>
      <c r="M1281" s="32">
        <v>17</v>
      </c>
      <c r="N1281" s="32">
        <v>18</v>
      </c>
      <c r="O1281" s="32">
        <v>21</v>
      </c>
      <c r="P1281" s="32">
        <v>22</v>
      </c>
      <c r="Q1281" s="32">
        <v>25</v>
      </c>
      <c r="R1281" s="33">
        <v>615929.93000000005</v>
      </c>
      <c r="S1281" s="33">
        <v>1862.87</v>
      </c>
      <c r="T1281" s="33">
        <v>20</v>
      </c>
      <c r="U1281" s="33">
        <v>8</v>
      </c>
      <c r="V1281" s="33">
        <v>4</v>
      </c>
    </row>
    <row r="1282" spans="1:22" x14ac:dyDescent="0.25">
      <c r="A1282" s="34">
        <v>1278</v>
      </c>
      <c r="B1282" s="35">
        <v>42307</v>
      </c>
      <c r="C1282" s="36">
        <v>4</v>
      </c>
      <c r="D1282" s="36">
        <v>6</v>
      </c>
      <c r="E1282" s="36">
        <v>7</v>
      </c>
      <c r="F1282" s="36">
        <v>9</v>
      </c>
      <c r="G1282" s="36">
        <v>10</v>
      </c>
      <c r="H1282" s="36">
        <v>12</v>
      </c>
      <c r="I1282" s="36">
        <v>15</v>
      </c>
      <c r="J1282" s="36">
        <v>16</v>
      </c>
      <c r="K1282" s="36">
        <v>17</v>
      </c>
      <c r="L1282" s="36">
        <v>18</v>
      </c>
      <c r="M1282" s="36">
        <v>19</v>
      </c>
      <c r="N1282" s="36">
        <v>20</v>
      </c>
      <c r="O1282" s="36">
        <v>21</v>
      </c>
      <c r="P1282" s="36">
        <v>22</v>
      </c>
      <c r="Q1282" s="36">
        <v>24</v>
      </c>
      <c r="R1282" s="37">
        <v>1097709.98</v>
      </c>
      <c r="S1282" s="37">
        <v>2874.53</v>
      </c>
      <c r="T1282" s="37">
        <v>20</v>
      </c>
      <c r="U1282" s="37">
        <v>8</v>
      </c>
      <c r="V1282" s="37">
        <v>4</v>
      </c>
    </row>
    <row r="1283" spans="1:22" x14ac:dyDescent="0.25">
      <c r="A1283" s="30">
        <v>1279</v>
      </c>
      <c r="B1283" s="31">
        <v>42311</v>
      </c>
      <c r="C1283" s="32">
        <v>1</v>
      </c>
      <c r="D1283" s="32">
        <v>3</v>
      </c>
      <c r="E1283" s="32">
        <v>4</v>
      </c>
      <c r="F1283" s="32">
        <v>7</v>
      </c>
      <c r="G1283" s="32">
        <v>8</v>
      </c>
      <c r="H1283" s="32">
        <v>9</v>
      </c>
      <c r="I1283" s="32">
        <v>11</v>
      </c>
      <c r="J1283" s="32">
        <v>12</v>
      </c>
      <c r="K1283" s="32">
        <v>13</v>
      </c>
      <c r="L1283" s="32">
        <v>14</v>
      </c>
      <c r="M1283" s="32">
        <v>16</v>
      </c>
      <c r="N1283" s="32">
        <v>18</v>
      </c>
      <c r="O1283" s="32">
        <v>19</v>
      </c>
      <c r="P1283" s="32">
        <v>21</v>
      </c>
      <c r="Q1283" s="32">
        <v>23</v>
      </c>
      <c r="R1283" s="33">
        <v>640594.52</v>
      </c>
      <c r="S1283" s="33">
        <v>935.48</v>
      </c>
      <c r="T1283" s="33">
        <v>20</v>
      </c>
      <c r="U1283" s="33">
        <v>8</v>
      </c>
      <c r="V1283" s="33">
        <v>4</v>
      </c>
    </row>
    <row r="1284" spans="1:22" x14ac:dyDescent="0.25">
      <c r="A1284" s="34">
        <v>1280</v>
      </c>
      <c r="B1284" s="35">
        <v>42312</v>
      </c>
      <c r="C1284" s="36">
        <v>1</v>
      </c>
      <c r="D1284" s="36">
        <v>3</v>
      </c>
      <c r="E1284" s="36">
        <v>4</v>
      </c>
      <c r="F1284" s="36">
        <v>5</v>
      </c>
      <c r="G1284" s="36">
        <v>7</v>
      </c>
      <c r="H1284" s="36">
        <v>9</v>
      </c>
      <c r="I1284" s="36">
        <v>11</v>
      </c>
      <c r="J1284" s="36">
        <v>14</v>
      </c>
      <c r="K1284" s="36">
        <v>15</v>
      </c>
      <c r="L1284" s="36">
        <v>17</v>
      </c>
      <c r="M1284" s="36">
        <v>19</v>
      </c>
      <c r="N1284" s="36">
        <v>22</v>
      </c>
      <c r="O1284" s="36">
        <v>23</v>
      </c>
      <c r="P1284" s="36">
        <v>24</v>
      </c>
      <c r="Q1284" s="36">
        <v>25</v>
      </c>
      <c r="R1284" s="37">
        <v>282214.73</v>
      </c>
      <c r="S1284" s="37">
        <v>508.4</v>
      </c>
      <c r="T1284" s="37">
        <v>20</v>
      </c>
      <c r="U1284" s="37">
        <v>8</v>
      </c>
      <c r="V1284" s="37">
        <v>4</v>
      </c>
    </row>
    <row r="1285" spans="1:22" x14ac:dyDescent="0.25">
      <c r="A1285" s="30">
        <v>1281</v>
      </c>
      <c r="B1285" s="31">
        <v>42314</v>
      </c>
      <c r="C1285" s="32">
        <v>1</v>
      </c>
      <c r="D1285" s="32">
        <v>3</v>
      </c>
      <c r="E1285" s="32">
        <v>5</v>
      </c>
      <c r="F1285" s="32">
        <v>6</v>
      </c>
      <c r="G1285" s="32">
        <v>8</v>
      </c>
      <c r="H1285" s="32">
        <v>9</v>
      </c>
      <c r="I1285" s="32">
        <v>12</v>
      </c>
      <c r="J1285" s="32">
        <v>13</v>
      </c>
      <c r="K1285" s="32">
        <v>15</v>
      </c>
      <c r="L1285" s="32">
        <v>19</v>
      </c>
      <c r="M1285" s="32">
        <v>21</v>
      </c>
      <c r="N1285" s="32">
        <v>22</v>
      </c>
      <c r="O1285" s="32">
        <v>23</v>
      </c>
      <c r="P1285" s="32">
        <v>24</v>
      </c>
      <c r="Q1285" s="32">
        <v>25</v>
      </c>
      <c r="R1285" s="33">
        <v>539833.86</v>
      </c>
      <c r="S1285" s="33">
        <v>1240.18</v>
      </c>
      <c r="T1285" s="33">
        <v>20</v>
      </c>
      <c r="U1285" s="33">
        <v>8</v>
      </c>
      <c r="V1285" s="33">
        <v>4</v>
      </c>
    </row>
    <row r="1286" spans="1:22" x14ac:dyDescent="0.25">
      <c r="A1286" s="34">
        <v>1282</v>
      </c>
      <c r="B1286" s="35">
        <v>42317</v>
      </c>
      <c r="C1286" s="36">
        <v>5</v>
      </c>
      <c r="D1286" s="36">
        <v>6</v>
      </c>
      <c r="E1286" s="36">
        <v>7</v>
      </c>
      <c r="F1286" s="36">
        <v>9</v>
      </c>
      <c r="G1286" s="36">
        <v>10</v>
      </c>
      <c r="H1286" s="36">
        <v>11</v>
      </c>
      <c r="I1286" s="36">
        <v>12</v>
      </c>
      <c r="J1286" s="36">
        <v>14</v>
      </c>
      <c r="K1286" s="36">
        <v>17</v>
      </c>
      <c r="L1286" s="36">
        <v>19</v>
      </c>
      <c r="M1286" s="36">
        <v>20</v>
      </c>
      <c r="N1286" s="36">
        <v>21</v>
      </c>
      <c r="O1286" s="36">
        <v>22</v>
      </c>
      <c r="P1286" s="36">
        <v>23</v>
      </c>
      <c r="Q1286" s="36">
        <v>25</v>
      </c>
      <c r="R1286" s="37">
        <v>1975430.8</v>
      </c>
      <c r="S1286" s="37">
        <v>1870.23</v>
      </c>
      <c r="T1286" s="37">
        <v>20</v>
      </c>
      <c r="U1286" s="37">
        <v>8</v>
      </c>
      <c r="V1286" s="37">
        <v>4</v>
      </c>
    </row>
    <row r="1287" spans="1:22" x14ac:dyDescent="0.25">
      <c r="A1287" s="30">
        <v>1283</v>
      </c>
      <c r="B1287" s="31">
        <v>42319</v>
      </c>
      <c r="C1287" s="32">
        <v>2</v>
      </c>
      <c r="D1287" s="32">
        <v>6</v>
      </c>
      <c r="E1287" s="32">
        <v>7</v>
      </c>
      <c r="F1287" s="32">
        <v>8</v>
      </c>
      <c r="G1287" s="32">
        <v>9</v>
      </c>
      <c r="H1287" s="32">
        <v>10</v>
      </c>
      <c r="I1287" s="32">
        <v>11</v>
      </c>
      <c r="J1287" s="32">
        <v>12</v>
      </c>
      <c r="K1287" s="32">
        <v>13</v>
      </c>
      <c r="L1287" s="32">
        <v>15</v>
      </c>
      <c r="M1287" s="32">
        <v>16</v>
      </c>
      <c r="N1287" s="32">
        <v>17</v>
      </c>
      <c r="O1287" s="32">
        <v>18</v>
      </c>
      <c r="P1287" s="32">
        <v>22</v>
      </c>
      <c r="Q1287" s="32">
        <v>23</v>
      </c>
      <c r="R1287" s="33">
        <v>2020727.99</v>
      </c>
      <c r="S1287" s="33">
        <v>2337.4499999999998</v>
      </c>
      <c r="T1287" s="33">
        <v>20</v>
      </c>
      <c r="U1287" s="33">
        <v>8</v>
      </c>
      <c r="V1287" s="33">
        <v>4</v>
      </c>
    </row>
    <row r="1288" spans="1:22" x14ac:dyDescent="0.25">
      <c r="A1288" s="34">
        <v>1284</v>
      </c>
      <c r="B1288" s="35">
        <v>42321</v>
      </c>
      <c r="C1288" s="36">
        <v>2</v>
      </c>
      <c r="D1288" s="36">
        <v>4</v>
      </c>
      <c r="E1288" s="36">
        <v>5</v>
      </c>
      <c r="F1288" s="36">
        <v>7</v>
      </c>
      <c r="G1288" s="36">
        <v>8</v>
      </c>
      <c r="H1288" s="36">
        <v>10</v>
      </c>
      <c r="I1288" s="36">
        <v>11</v>
      </c>
      <c r="J1288" s="36">
        <v>13</v>
      </c>
      <c r="K1288" s="36">
        <v>16</v>
      </c>
      <c r="L1288" s="36">
        <v>17</v>
      </c>
      <c r="M1288" s="36">
        <v>18</v>
      </c>
      <c r="N1288" s="36">
        <v>20</v>
      </c>
      <c r="O1288" s="36">
        <v>22</v>
      </c>
      <c r="P1288" s="36">
        <v>23</v>
      </c>
      <c r="Q1288" s="36">
        <v>25</v>
      </c>
      <c r="R1288" s="37">
        <v>194951.87</v>
      </c>
      <c r="S1288" s="37">
        <v>589.96</v>
      </c>
      <c r="T1288" s="37">
        <v>20</v>
      </c>
      <c r="U1288" s="37">
        <v>8</v>
      </c>
      <c r="V1288" s="37">
        <v>4</v>
      </c>
    </row>
    <row r="1289" spans="1:22" x14ac:dyDescent="0.25">
      <c r="A1289" s="30">
        <v>1285</v>
      </c>
      <c r="B1289" s="31">
        <v>42324</v>
      </c>
      <c r="C1289" s="32">
        <v>1</v>
      </c>
      <c r="D1289" s="32">
        <v>2</v>
      </c>
      <c r="E1289" s="32">
        <v>6</v>
      </c>
      <c r="F1289" s="32">
        <v>7</v>
      </c>
      <c r="G1289" s="32">
        <v>10</v>
      </c>
      <c r="H1289" s="32">
        <v>11</v>
      </c>
      <c r="I1289" s="32">
        <v>12</v>
      </c>
      <c r="J1289" s="32">
        <v>15</v>
      </c>
      <c r="K1289" s="32">
        <v>16</v>
      </c>
      <c r="L1289" s="32">
        <v>17</v>
      </c>
      <c r="M1289" s="32">
        <v>18</v>
      </c>
      <c r="N1289" s="32">
        <v>20</v>
      </c>
      <c r="O1289" s="32">
        <v>22</v>
      </c>
      <c r="P1289" s="32">
        <v>24</v>
      </c>
      <c r="Q1289" s="32">
        <v>25</v>
      </c>
      <c r="R1289" s="33">
        <v>961810.09</v>
      </c>
      <c r="S1289" s="33">
        <v>1883.17</v>
      </c>
      <c r="T1289" s="33">
        <v>20</v>
      </c>
      <c r="U1289" s="33">
        <v>8</v>
      </c>
      <c r="V1289" s="33">
        <v>4</v>
      </c>
    </row>
    <row r="1290" spans="1:22" x14ac:dyDescent="0.25">
      <c r="A1290" s="34">
        <v>1286</v>
      </c>
      <c r="B1290" s="35">
        <v>42326</v>
      </c>
      <c r="C1290" s="36">
        <v>1</v>
      </c>
      <c r="D1290" s="36">
        <v>3</v>
      </c>
      <c r="E1290" s="36">
        <v>4</v>
      </c>
      <c r="F1290" s="36">
        <v>5</v>
      </c>
      <c r="G1290" s="36">
        <v>7</v>
      </c>
      <c r="H1290" s="36">
        <v>10</v>
      </c>
      <c r="I1290" s="36">
        <v>11</v>
      </c>
      <c r="J1290" s="36">
        <v>12</v>
      </c>
      <c r="K1290" s="36">
        <v>16</v>
      </c>
      <c r="L1290" s="36">
        <v>17</v>
      </c>
      <c r="M1290" s="36">
        <v>19</v>
      </c>
      <c r="N1290" s="36">
        <v>20</v>
      </c>
      <c r="O1290" s="36">
        <v>21</v>
      </c>
      <c r="P1290" s="36">
        <v>23</v>
      </c>
      <c r="Q1290" s="36">
        <v>25</v>
      </c>
      <c r="R1290" s="37">
        <v>563141.68999999994</v>
      </c>
      <c r="S1290" s="37">
        <v>1815.65</v>
      </c>
      <c r="T1290" s="37">
        <v>20</v>
      </c>
      <c r="U1290" s="37">
        <v>8</v>
      </c>
      <c r="V1290" s="37">
        <v>4</v>
      </c>
    </row>
    <row r="1291" spans="1:22" x14ac:dyDescent="0.25">
      <c r="A1291" s="30">
        <v>1287</v>
      </c>
      <c r="B1291" s="31">
        <v>42328</v>
      </c>
      <c r="C1291" s="32">
        <v>3</v>
      </c>
      <c r="D1291" s="32">
        <v>4</v>
      </c>
      <c r="E1291" s="32">
        <v>5</v>
      </c>
      <c r="F1291" s="32">
        <v>6</v>
      </c>
      <c r="G1291" s="32">
        <v>9</v>
      </c>
      <c r="H1291" s="32">
        <v>11</v>
      </c>
      <c r="I1291" s="32">
        <v>13</v>
      </c>
      <c r="J1291" s="32">
        <v>17</v>
      </c>
      <c r="K1291" s="32">
        <v>18</v>
      </c>
      <c r="L1291" s="32">
        <v>19</v>
      </c>
      <c r="M1291" s="32">
        <v>21</v>
      </c>
      <c r="N1291" s="32">
        <v>22</v>
      </c>
      <c r="O1291" s="32">
        <v>23</v>
      </c>
      <c r="P1291" s="32">
        <v>24</v>
      </c>
      <c r="Q1291" s="32">
        <v>25</v>
      </c>
      <c r="R1291" s="33">
        <v>1435915.05</v>
      </c>
      <c r="S1291" s="33">
        <v>1889.73</v>
      </c>
      <c r="T1291" s="33">
        <v>20</v>
      </c>
      <c r="U1291" s="33">
        <v>8</v>
      </c>
      <c r="V1291" s="33">
        <v>4</v>
      </c>
    </row>
    <row r="1292" spans="1:22" x14ac:dyDescent="0.25">
      <c r="A1292" s="34">
        <v>1288</v>
      </c>
      <c r="B1292" s="35">
        <v>42331</v>
      </c>
      <c r="C1292" s="36">
        <v>1</v>
      </c>
      <c r="D1292" s="36">
        <v>2</v>
      </c>
      <c r="E1292" s="36">
        <v>5</v>
      </c>
      <c r="F1292" s="36">
        <v>9</v>
      </c>
      <c r="G1292" s="36">
        <v>10</v>
      </c>
      <c r="H1292" s="36">
        <v>13</v>
      </c>
      <c r="I1292" s="36">
        <v>15</v>
      </c>
      <c r="J1292" s="36">
        <v>16</v>
      </c>
      <c r="K1292" s="36">
        <v>17</v>
      </c>
      <c r="L1292" s="36">
        <v>18</v>
      </c>
      <c r="M1292" s="36">
        <v>19</v>
      </c>
      <c r="N1292" s="36">
        <v>20</v>
      </c>
      <c r="O1292" s="36">
        <v>23</v>
      </c>
      <c r="P1292" s="36">
        <v>24</v>
      </c>
      <c r="Q1292" s="36">
        <v>25</v>
      </c>
      <c r="R1292" s="37">
        <v>1791535.79</v>
      </c>
      <c r="S1292" s="37">
        <v>1902.14</v>
      </c>
      <c r="T1292" s="37">
        <v>20</v>
      </c>
      <c r="U1292" s="37">
        <v>8</v>
      </c>
      <c r="V1292" s="37">
        <v>4</v>
      </c>
    </row>
    <row r="1293" spans="1:22" x14ac:dyDescent="0.25">
      <c r="A1293" s="30">
        <v>1289</v>
      </c>
      <c r="B1293" s="31">
        <v>42333</v>
      </c>
      <c r="C1293" s="32">
        <v>1</v>
      </c>
      <c r="D1293" s="32">
        <v>2</v>
      </c>
      <c r="E1293" s="32">
        <v>5</v>
      </c>
      <c r="F1293" s="32">
        <v>7</v>
      </c>
      <c r="G1293" s="32">
        <v>8</v>
      </c>
      <c r="H1293" s="32">
        <v>11</v>
      </c>
      <c r="I1293" s="32">
        <v>13</v>
      </c>
      <c r="J1293" s="32">
        <v>15</v>
      </c>
      <c r="K1293" s="32">
        <v>16</v>
      </c>
      <c r="L1293" s="32">
        <v>17</v>
      </c>
      <c r="M1293" s="32">
        <v>18</v>
      </c>
      <c r="N1293" s="32">
        <v>20</v>
      </c>
      <c r="O1293" s="32">
        <v>22</v>
      </c>
      <c r="P1293" s="32">
        <v>24</v>
      </c>
      <c r="Q1293" s="32">
        <v>25</v>
      </c>
      <c r="R1293" s="33">
        <v>125897.56</v>
      </c>
      <c r="S1293" s="33">
        <v>555.05999999999995</v>
      </c>
      <c r="T1293" s="33">
        <v>20</v>
      </c>
      <c r="U1293" s="33">
        <v>8</v>
      </c>
      <c r="V1293" s="33">
        <v>4</v>
      </c>
    </row>
    <row r="1294" spans="1:22" x14ac:dyDescent="0.25">
      <c r="A1294" s="34">
        <v>1290</v>
      </c>
      <c r="B1294" s="35">
        <v>42335</v>
      </c>
      <c r="C1294" s="36">
        <v>1</v>
      </c>
      <c r="D1294" s="36">
        <v>3</v>
      </c>
      <c r="E1294" s="36">
        <v>4</v>
      </c>
      <c r="F1294" s="36">
        <v>5</v>
      </c>
      <c r="G1294" s="36">
        <v>6</v>
      </c>
      <c r="H1294" s="36">
        <v>11</v>
      </c>
      <c r="I1294" s="36">
        <v>13</v>
      </c>
      <c r="J1294" s="36">
        <v>14</v>
      </c>
      <c r="K1294" s="36">
        <v>16</v>
      </c>
      <c r="L1294" s="36">
        <v>19</v>
      </c>
      <c r="M1294" s="36">
        <v>20</v>
      </c>
      <c r="N1294" s="36">
        <v>21</v>
      </c>
      <c r="O1294" s="36">
        <v>22</v>
      </c>
      <c r="P1294" s="36">
        <v>23</v>
      </c>
      <c r="Q1294" s="36">
        <v>25</v>
      </c>
      <c r="R1294" s="37">
        <v>0</v>
      </c>
      <c r="S1294" s="37">
        <v>2186.98</v>
      </c>
      <c r="T1294" s="37">
        <v>20</v>
      </c>
      <c r="U1294" s="37">
        <v>8</v>
      </c>
      <c r="V1294" s="37">
        <v>4</v>
      </c>
    </row>
    <row r="1295" spans="1:22" x14ac:dyDescent="0.25">
      <c r="A1295" s="30">
        <v>1291</v>
      </c>
      <c r="B1295" s="31">
        <v>42338</v>
      </c>
      <c r="C1295" s="32">
        <v>1</v>
      </c>
      <c r="D1295" s="32">
        <v>6</v>
      </c>
      <c r="E1295" s="32">
        <v>7</v>
      </c>
      <c r="F1295" s="32">
        <v>8</v>
      </c>
      <c r="G1295" s="32">
        <v>10</v>
      </c>
      <c r="H1295" s="32">
        <v>11</v>
      </c>
      <c r="I1295" s="32">
        <v>12</v>
      </c>
      <c r="J1295" s="32">
        <v>13</v>
      </c>
      <c r="K1295" s="32">
        <v>15</v>
      </c>
      <c r="L1295" s="32">
        <v>16</v>
      </c>
      <c r="M1295" s="32">
        <v>18</v>
      </c>
      <c r="N1295" s="32">
        <v>19</v>
      </c>
      <c r="O1295" s="32">
        <v>20</v>
      </c>
      <c r="P1295" s="32">
        <v>21</v>
      </c>
      <c r="Q1295" s="32">
        <v>24</v>
      </c>
      <c r="R1295" s="33">
        <v>0</v>
      </c>
      <c r="S1295" s="33">
        <v>2132.7199999999998</v>
      </c>
      <c r="T1295" s="33">
        <v>20</v>
      </c>
      <c r="U1295" s="33">
        <v>8</v>
      </c>
      <c r="V1295" s="33">
        <v>4</v>
      </c>
    </row>
    <row r="1296" spans="1:22" x14ac:dyDescent="0.25">
      <c r="A1296" s="34">
        <v>1292</v>
      </c>
      <c r="B1296" s="35">
        <v>42340</v>
      </c>
      <c r="C1296" s="36">
        <v>1</v>
      </c>
      <c r="D1296" s="36">
        <v>2</v>
      </c>
      <c r="E1296" s="36">
        <v>3</v>
      </c>
      <c r="F1296" s="36">
        <v>7</v>
      </c>
      <c r="G1296" s="36">
        <v>8</v>
      </c>
      <c r="H1296" s="36">
        <v>10</v>
      </c>
      <c r="I1296" s="36">
        <v>11</v>
      </c>
      <c r="J1296" s="36">
        <v>14</v>
      </c>
      <c r="K1296" s="36">
        <v>15</v>
      </c>
      <c r="L1296" s="36">
        <v>17</v>
      </c>
      <c r="M1296" s="36">
        <v>19</v>
      </c>
      <c r="N1296" s="36">
        <v>22</v>
      </c>
      <c r="O1296" s="36">
        <v>23</v>
      </c>
      <c r="P1296" s="36">
        <v>24</v>
      </c>
      <c r="Q1296" s="36">
        <v>25</v>
      </c>
      <c r="R1296" s="37">
        <v>1421825.26</v>
      </c>
      <c r="S1296" s="37">
        <v>1255.22</v>
      </c>
      <c r="T1296" s="37">
        <v>20</v>
      </c>
      <c r="U1296" s="37">
        <v>8</v>
      </c>
      <c r="V1296" s="37">
        <v>4</v>
      </c>
    </row>
    <row r="1297" spans="1:22" x14ac:dyDescent="0.25">
      <c r="A1297" s="30">
        <v>1293</v>
      </c>
      <c r="B1297" s="31">
        <v>42342</v>
      </c>
      <c r="C1297" s="32">
        <v>1</v>
      </c>
      <c r="D1297" s="32">
        <v>2</v>
      </c>
      <c r="E1297" s="32">
        <v>7</v>
      </c>
      <c r="F1297" s="32">
        <v>8</v>
      </c>
      <c r="G1297" s="32">
        <v>9</v>
      </c>
      <c r="H1297" s="32">
        <v>10</v>
      </c>
      <c r="I1297" s="32">
        <v>11</v>
      </c>
      <c r="J1297" s="32">
        <v>12</v>
      </c>
      <c r="K1297" s="32">
        <v>13</v>
      </c>
      <c r="L1297" s="32">
        <v>15</v>
      </c>
      <c r="M1297" s="32">
        <v>17</v>
      </c>
      <c r="N1297" s="32">
        <v>18</v>
      </c>
      <c r="O1297" s="32">
        <v>20</v>
      </c>
      <c r="P1297" s="32">
        <v>22</v>
      </c>
      <c r="Q1297" s="32">
        <v>24</v>
      </c>
      <c r="R1297" s="33">
        <v>295302.17</v>
      </c>
      <c r="S1297" s="33">
        <v>777.26</v>
      </c>
      <c r="T1297" s="33">
        <v>20</v>
      </c>
      <c r="U1297" s="33">
        <v>8</v>
      </c>
      <c r="V1297" s="33">
        <v>4</v>
      </c>
    </row>
    <row r="1298" spans="1:22" x14ac:dyDescent="0.25">
      <c r="A1298" s="34">
        <v>1294</v>
      </c>
      <c r="B1298" s="35">
        <v>42345</v>
      </c>
      <c r="C1298" s="36">
        <v>2</v>
      </c>
      <c r="D1298" s="36">
        <v>5</v>
      </c>
      <c r="E1298" s="36">
        <v>6</v>
      </c>
      <c r="F1298" s="36">
        <v>7</v>
      </c>
      <c r="G1298" s="36">
        <v>8</v>
      </c>
      <c r="H1298" s="36">
        <v>10</v>
      </c>
      <c r="I1298" s="36">
        <v>11</v>
      </c>
      <c r="J1298" s="36">
        <v>12</v>
      </c>
      <c r="K1298" s="36">
        <v>13</v>
      </c>
      <c r="L1298" s="36">
        <v>14</v>
      </c>
      <c r="M1298" s="36">
        <v>16</v>
      </c>
      <c r="N1298" s="36">
        <v>18</v>
      </c>
      <c r="O1298" s="36">
        <v>20</v>
      </c>
      <c r="P1298" s="36">
        <v>23</v>
      </c>
      <c r="Q1298" s="36">
        <v>25</v>
      </c>
      <c r="R1298" s="37">
        <v>785901.18</v>
      </c>
      <c r="S1298" s="37">
        <v>1384.57</v>
      </c>
      <c r="T1298" s="37">
        <v>20</v>
      </c>
      <c r="U1298" s="37">
        <v>8</v>
      </c>
      <c r="V1298" s="37">
        <v>4</v>
      </c>
    </row>
    <row r="1299" spans="1:22" x14ac:dyDescent="0.25">
      <c r="A1299" s="30">
        <v>1295</v>
      </c>
      <c r="B1299" s="31">
        <v>42347</v>
      </c>
      <c r="C1299" s="32">
        <v>3</v>
      </c>
      <c r="D1299" s="32">
        <v>6</v>
      </c>
      <c r="E1299" s="32">
        <v>9</v>
      </c>
      <c r="F1299" s="32">
        <v>10</v>
      </c>
      <c r="G1299" s="32">
        <v>11</v>
      </c>
      <c r="H1299" s="32">
        <v>12</v>
      </c>
      <c r="I1299" s="32">
        <v>13</v>
      </c>
      <c r="J1299" s="32">
        <v>14</v>
      </c>
      <c r="K1299" s="32">
        <v>15</v>
      </c>
      <c r="L1299" s="32">
        <v>17</v>
      </c>
      <c r="M1299" s="32">
        <v>18</v>
      </c>
      <c r="N1299" s="32">
        <v>19</v>
      </c>
      <c r="O1299" s="32">
        <v>23</v>
      </c>
      <c r="P1299" s="32">
        <v>24</v>
      </c>
      <c r="Q1299" s="32">
        <v>25</v>
      </c>
      <c r="R1299" s="33">
        <v>932778.76</v>
      </c>
      <c r="S1299" s="33">
        <v>1585.69</v>
      </c>
      <c r="T1299" s="33">
        <v>20</v>
      </c>
      <c r="U1299" s="33">
        <v>8</v>
      </c>
      <c r="V1299" s="33">
        <v>4</v>
      </c>
    </row>
    <row r="1300" spans="1:22" x14ac:dyDescent="0.25">
      <c r="A1300" s="34">
        <v>1296</v>
      </c>
      <c r="B1300" s="35">
        <v>42349</v>
      </c>
      <c r="C1300" s="36">
        <v>5</v>
      </c>
      <c r="D1300" s="36">
        <v>7</v>
      </c>
      <c r="E1300" s="36">
        <v>9</v>
      </c>
      <c r="F1300" s="36">
        <v>10</v>
      </c>
      <c r="G1300" s="36">
        <v>11</v>
      </c>
      <c r="H1300" s="36">
        <v>14</v>
      </c>
      <c r="I1300" s="36">
        <v>15</v>
      </c>
      <c r="J1300" s="36">
        <v>16</v>
      </c>
      <c r="K1300" s="36">
        <v>17</v>
      </c>
      <c r="L1300" s="36">
        <v>18</v>
      </c>
      <c r="M1300" s="36">
        <v>19</v>
      </c>
      <c r="N1300" s="36">
        <v>20</v>
      </c>
      <c r="O1300" s="36">
        <v>21</v>
      </c>
      <c r="P1300" s="36">
        <v>23</v>
      </c>
      <c r="Q1300" s="36">
        <v>25</v>
      </c>
      <c r="R1300" s="37">
        <v>1638944.19</v>
      </c>
      <c r="S1300" s="37">
        <v>1735.93</v>
      </c>
      <c r="T1300" s="37">
        <v>20</v>
      </c>
      <c r="U1300" s="37">
        <v>8</v>
      </c>
      <c r="V1300" s="37">
        <v>4</v>
      </c>
    </row>
    <row r="1301" spans="1:22" x14ac:dyDescent="0.25">
      <c r="A1301" s="30">
        <v>1297</v>
      </c>
      <c r="B1301" s="31">
        <v>42352</v>
      </c>
      <c r="C1301" s="32">
        <v>1</v>
      </c>
      <c r="D1301" s="32">
        <v>2</v>
      </c>
      <c r="E1301" s="32">
        <v>5</v>
      </c>
      <c r="F1301" s="32">
        <v>6</v>
      </c>
      <c r="G1301" s="32">
        <v>7</v>
      </c>
      <c r="H1301" s="32">
        <v>8</v>
      </c>
      <c r="I1301" s="32">
        <v>9</v>
      </c>
      <c r="J1301" s="32">
        <v>10</v>
      </c>
      <c r="K1301" s="32">
        <v>11</v>
      </c>
      <c r="L1301" s="32">
        <v>12</v>
      </c>
      <c r="M1301" s="32">
        <v>16</v>
      </c>
      <c r="N1301" s="32">
        <v>17</v>
      </c>
      <c r="O1301" s="32">
        <v>18</v>
      </c>
      <c r="P1301" s="32">
        <v>19</v>
      </c>
      <c r="Q1301" s="32">
        <v>22</v>
      </c>
      <c r="R1301" s="33">
        <v>559760.88</v>
      </c>
      <c r="S1301" s="33">
        <v>2281.25</v>
      </c>
      <c r="T1301" s="33">
        <v>20</v>
      </c>
      <c r="U1301" s="33">
        <v>8</v>
      </c>
      <c r="V1301" s="33">
        <v>4</v>
      </c>
    </row>
    <row r="1302" spans="1:22" x14ac:dyDescent="0.25">
      <c r="A1302" s="34">
        <v>1298</v>
      </c>
      <c r="B1302" s="35">
        <v>42354</v>
      </c>
      <c r="C1302" s="36">
        <v>2</v>
      </c>
      <c r="D1302" s="36">
        <v>3</v>
      </c>
      <c r="E1302" s="36">
        <v>4</v>
      </c>
      <c r="F1302" s="36">
        <v>6</v>
      </c>
      <c r="G1302" s="36">
        <v>7</v>
      </c>
      <c r="H1302" s="36">
        <v>9</v>
      </c>
      <c r="I1302" s="36">
        <v>12</v>
      </c>
      <c r="J1302" s="36">
        <v>17</v>
      </c>
      <c r="K1302" s="36">
        <v>18</v>
      </c>
      <c r="L1302" s="36">
        <v>20</v>
      </c>
      <c r="M1302" s="36">
        <v>21</v>
      </c>
      <c r="N1302" s="36">
        <v>22</v>
      </c>
      <c r="O1302" s="36">
        <v>23</v>
      </c>
      <c r="P1302" s="36">
        <v>24</v>
      </c>
      <c r="Q1302" s="36">
        <v>25</v>
      </c>
      <c r="R1302" s="37">
        <v>1002996.03</v>
      </c>
      <c r="S1302" s="37">
        <v>1738.67</v>
      </c>
      <c r="T1302" s="37">
        <v>20</v>
      </c>
      <c r="U1302" s="37">
        <v>8</v>
      </c>
      <c r="V1302" s="37">
        <v>4</v>
      </c>
    </row>
    <row r="1303" spans="1:22" x14ac:dyDescent="0.25">
      <c r="A1303" s="30">
        <v>1299</v>
      </c>
      <c r="B1303" s="31">
        <v>42356</v>
      </c>
      <c r="C1303" s="32">
        <v>1</v>
      </c>
      <c r="D1303" s="32">
        <v>3</v>
      </c>
      <c r="E1303" s="32">
        <v>5</v>
      </c>
      <c r="F1303" s="32">
        <v>7</v>
      </c>
      <c r="G1303" s="32">
        <v>8</v>
      </c>
      <c r="H1303" s="32">
        <v>11</v>
      </c>
      <c r="I1303" s="32">
        <v>13</v>
      </c>
      <c r="J1303" s="32">
        <v>17</v>
      </c>
      <c r="K1303" s="32">
        <v>18</v>
      </c>
      <c r="L1303" s="32">
        <v>19</v>
      </c>
      <c r="M1303" s="32">
        <v>20</v>
      </c>
      <c r="N1303" s="32">
        <v>21</v>
      </c>
      <c r="O1303" s="32">
        <v>22</v>
      </c>
      <c r="P1303" s="32">
        <v>23</v>
      </c>
      <c r="Q1303" s="32">
        <v>25</v>
      </c>
      <c r="R1303" s="33">
        <v>461287.61</v>
      </c>
      <c r="S1303" s="33">
        <v>550.98</v>
      </c>
      <c r="T1303" s="33">
        <v>20</v>
      </c>
      <c r="U1303" s="33">
        <v>8</v>
      </c>
      <c r="V1303" s="33">
        <v>4</v>
      </c>
    </row>
    <row r="1304" spans="1:22" x14ac:dyDescent="0.25">
      <c r="A1304" s="34">
        <v>1300</v>
      </c>
      <c r="B1304" s="35">
        <v>42359</v>
      </c>
      <c r="C1304" s="36">
        <v>2</v>
      </c>
      <c r="D1304" s="36">
        <v>6</v>
      </c>
      <c r="E1304" s="36">
        <v>7</v>
      </c>
      <c r="F1304" s="36">
        <v>9</v>
      </c>
      <c r="G1304" s="36">
        <v>10</v>
      </c>
      <c r="H1304" s="36">
        <v>11</v>
      </c>
      <c r="I1304" s="36">
        <v>12</v>
      </c>
      <c r="J1304" s="36">
        <v>13</v>
      </c>
      <c r="K1304" s="36">
        <v>14</v>
      </c>
      <c r="L1304" s="36">
        <v>15</v>
      </c>
      <c r="M1304" s="36">
        <v>18</v>
      </c>
      <c r="N1304" s="36">
        <v>20</v>
      </c>
      <c r="O1304" s="36">
        <v>23</v>
      </c>
      <c r="P1304" s="36">
        <v>24</v>
      </c>
      <c r="Q1304" s="36">
        <v>25</v>
      </c>
      <c r="R1304" s="37">
        <v>877972.18</v>
      </c>
      <c r="S1304" s="37">
        <v>1612.81</v>
      </c>
      <c r="T1304" s="37">
        <v>20</v>
      </c>
      <c r="U1304" s="37">
        <v>8</v>
      </c>
      <c r="V1304" s="37">
        <v>4</v>
      </c>
    </row>
    <row r="1305" spans="1:22" x14ac:dyDescent="0.25">
      <c r="A1305" s="30">
        <v>1301</v>
      </c>
      <c r="B1305" s="31">
        <v>42361</v>
      </c>
      <c r="C1305" s="32">
        <v>1</v>
      </c>
      <c r="D1305" s="32">
        <v>2</v>
      </c>
      <c r="E1305" s="32">
        <v>3</v>
      </c>
      <c r="F1305" s="32">
        <v>4</v>
      </c>
      <c r="G1305" s="32">
        <v>6</v>
      </c>
      <c r="H1305" s="32">
        <v>7</v>
      </c>
      <c r="I1305" s="32">
        <v>9</v>
      </c>
      <c r="J1305" s="32">
        <v>10</v>
      </c>
      <c r="K1305" s="32">
        <v>14</v>
      </c>
      <c r="L1305" s="32">
        <v>16</v>
      </c>
      <c r="M1305" s="32">
        <v>17</v>
      </c>
      <c r="N1305" s="32">
        <v>19</v>
      </c>
      <c r="O1305" s="32">
        <v>22</v>
      </c>
      <c r="P1305" s="32">
        <v>24</v>
      </c>
      <c r="Q1305" s="32">
        <v>25</v>
      </c>
      <c r="R1305" s="33">
        <v>2116913.81</v>
      </c>
      <c r="S1305" s="33">
        <v>2309.7800000000002</v>
      </c>
      <c r="T1305" s="33">
        <v>20</v>
      </c>
      <c r="U1305" s="33">
        <v>8</v>
      </c>
      <c r="V1305" s="33">
        <v>4</v>
      </c>
    </row>
    <row r="1306" spans="1:22" x14ac:dyDescent="0.25">
      <c r="A1306" s="34">
        <v>1302</v>
      </c>
      <c r="B1306" s="35">
        <v>42364</v>
      </c>
      <c r="C1306" s="36">
        <v>3</v>
      </c>
      <c r="D1306" s="36">
        <v>4</v>
      </c>
      <c r="E1306" s="36">
        <v>6</v>
      </c>
      <c r="F1306" s="36">
        <v>9</v>
      </c>
      <c r="G1306" s="36">
        <v>11</v>
      </c>
      <c r="H1306" s="36">
        <v>12</v>
      </c>
      <c r="I1306" s="36">
        <v>13</v>
      </c>
      <c r="J1306" s="36">
        <v>14</v>
      </c>
      <c r="K1306" s="36">
        <v>15</v>
      </c>
      <c r="L1306" s="36">
        <v>16</v>
      </c>
      <c r="M1306" s="36">
        <v>17</v>
      </c>
      <c r="N1306" s="36">
        <v>18</v>
      </c>
      <c r="O1306" s="36">
        <v>20</v>
      </c>
      <c r="P1306" s="36">
        <v>22</v>
      </c>
      <c r="Q1306" s="36">
        <v>25</v>
      </c>
      <c r="R1306" s="37">
        <v>604196.01</v>
      </c>
      <c r="S1306" s="37">
        <v>2927.66</v>
      </c>
      <c r="T1306" s="37">
        <v>20</v>
      </c>
      <c r="U1306" s="37">
        <v>8</v>
      </c>
      <c r="V1306" s="37">
        <v>4</v>
      </c>
    </row>
    <row r="1307" spans="1:22" x14ac:dyDescent="0.25">
      <c r="A1307" s="30">
        <v>1303</v>
      </c>
      <c r="B1307" s="31">
        <v>42366</v>
      </c>
      <c r="C1307" s="32">
        <v>1</v>
      </c>
      <c r="D1307" s="32">
        <v>5</v>
      </c>
      <c r="E1307" s="32">
        <v>8</v>
      </c>
      <c r="F1307" s="32">
        <v>9</v>
      </c>
      <c r="G1307" s="32">
        <v>10</v>
      </c>
      <c r="H1307" s="32">
        <v>11</v>
      </c>
      <c r="I1307" s="32">
        <v>13</v>
      </c>
      <c r="J1307" s="32">
        <v>14</v>
      </c>
      <c r="K1307" s="32">
        <v>15</v>
      </c>
      <c r="L1307" s="32">
        <v>16</v>
      </c>
      <c r="M1307" s="32">
        <v>18</v>
      </c>
      <c r="N1307" s="32">
        <v>19</v>
      </c>
      <c r="O1307" s="32">
        <v>20</v>
      </c>
      <c r="P1307" s="32">
        <v>22</v>
      </c>
      <c r="Q1307" s="32">
        <v>23</v>
      </c>
      <c r="R1307" s="33">
        <v>426530.54</v>
      </c>
      <c r="S1307" s="33">
        <v>1684</v>
      </c>
      <c r="T1307" s="33">
        <v>20</v>
      </c>
      <c r="U1307" s="33">
        <v>8</v>
      </c>
      <c r="V1307" s="33">
        <v>4</v>
      </c>
    </row>
    <row r="1308" spans="1:22" x14ac:dyDescent="0.25">
      <c r="A1308" s="34">
        <v>1304</v>
      </c>
      <c r="B1308" s="35">
        <v>42368</v>
      </c>
      <c r="C1308" s="36">
        <v>1</v>
      </c>
      <c r="D1308" s="36">
        <v>2</v>
      </c>
      <c r="E1308" s="36">
        <v>3</v>
      </c>
      <c r="F1308" s="36">
        <v>7</v>
      </c>
      <c r="G1308" s="36">
        <v>8</v>
      </c>
      <c r="H1308" s="36">
        <v>10</v>
      </c>
      <c r="I1308" s="36">
        <v>11</v>
      </c>
      <c r="J1308" s="36">
        <v>13</v>
      </c>
      <c r="K1308" s="36">
        <v>14</v>
      </c>
      <c r="L1308" s="36">
        <v>17</v>
      </c>
      <c r="M1308" s="36">
        <v>18</v>
      </c>
      <c r="N1308" s="36">
        <v>19</v>
      </c>
      <c r="O1308" s="36">
        <v>20</v>
      </c>
      <c r="P1308" s="36">
        <v>21</v>
      </c>
      <c r="Q1308" s="36">
        <v>25</v>
      </c>
      <c r="R1308" s="37">
        <v>503584.09</v>
      </c>
      <c r="S1308" s="37">
        <v>1328.13</v>
      </c>
      <c r="T1308" s="37">
        <v>20</v>
      </c>
      <c r="U1308" s="37">
        <v>8</v>
      </c>
      <c r="V1308" s="37">
        <v>4</v>
      </c>
    </row>
    <row r="1309" spans="1:22" x14ac:dyDescent="0.25">
      <c r="A1309" s="30">
        <v>1305</v>
      </c>
      <c r="B1309" s="31">
        <v>42371</v>
      </c>
      <c r="C1309" s="32">
        <v>2</v>
      </c>
      <c r="D1309" s="32">
        <v>3</v>
      </c>
      <c r="E1309" s="32">
        <v>4</v>
      </c>
      <c r="F1309" s="32">
        <v>5</v>
      </c>
      <c r="G1309" s="32">
        <v>6</v>
      </c>
      <c r="H1309" s="32">
        <v>7</v>
      </c>
      <c r="I1309" s="32">
        <v>8</v>
      </c>
      <c r="J1309" s="32">
        <v>11</v>
      </c>
      <c r="K1309" s="32">
        <v>12</v>
      </c>
      <c r="L1309" s="32">
        <v>13</v>
      </c>
      <c r="M1309" s="32">
        <v>15</v>
      </c>
      <c r="N1309" s="32">
        <v>17</v>
      </c>
      <c r="O1309" s="32">
        <v>20</v>
      </c>
      <c r="P1309" s="32">
        <v>23</v>
      </c>
      <c r="Q1309" s="32">
        <v>25</v>
      </c>
      <c r="R1309" s="33">
        <v>0</v>
      </c>
      <c r="S1309" s="33">
        <v>1480.97</v>
      </c>
      <c r="T1309" s="33">
        <v>20</v>
      </c>
      <c r="U1309" s="33">
        <v>8</v>
      </c>
      <c r="V1309" s="33">
        <v>4</v>
      </c>
    </row>
    <row r="1310" spans="1:22" x14ac:dyDescent="0.25">
      <c r="A1310" s="34">
        <v>1306</v>
      </c>
      <c r="B1310" s="35">
        <v>42373</v>
      </c>
      <c r="C1310" s="36">
        <v>1</v>
      </c>
      <c r="D1310" s="36">
        <v>2</v>
      </c>
      <c r="E1310" s="36">
        <v>5</v>
      </c>
      <c r="F1310" s="36">
        <v>6</v>
      </c>
      <c r="G1310" s="36">
        <v>7</v>
      </c>
      <c r="H1310" s="36">
        <v>9</v>
      </c>
      <c r="I1310" s="36">
        <v>12</v>
      </c>
      <c r="J1310" s="36">
        <v>13</v>
      </c>
      <c r="K1310" s="36">
        <v>14</v>
      </c>
      <c r="L1310" s="36">
        <v>15</v>
      </c>
      <c r="M1310" s="36">
        <v>18</v>
      </c>
      <c r="N1310" s="36">
        <v>19</v>
      </c>
      <c r="O1310" s="36">
        <v>20</v>
      </c>
      <c r="P1310" s="36">
        <v>22</v>
      </c>
      <c r="Q1310" s="36">
        <v>23</v>
      </c>
      <c r="R1310" s="37">
        <v>0</v>
      </c>
      <c r="S1310" s="37">
        <v>1404.83</v>
      </c>
      <c r="T1310" s="37">
        <v>20</v>
      </c>
      <c r="U1310" s="37">
        <v>8</v>
      </c>
      <c r="V1310" s="37">
        <v>4</v>
      </c>
    </row>
    <row r="1311" spans="1:22" x14ac:dyDescent="0.25">
      <c r="A1311" s="30">
        <v>1307</v>
      </c>
      <c r="B1311" s="31">
        <v>42375</v>
      </c>
      <c r="C1311" s="32">
        <v>3</v>
      </c>
      <c r="D1311" s="32">
        <v>4</v>
      </c>
      <c r="E1311" s="32">
        <v>6</v>
      </c>
      <c r="F1311" s="32">
        <v>8</v>
      </c>
      <c r="G1311" s="32">
        <v>9</v>
      </c>
      <c r="H1311" s="32">
        <v>10</v>
      </c>
      <c r="I1311" s="32">
        <v>12</v>
      </c>
      <c r="J1311" s="32">
        <v>13</v>
      </c>
      <c r="K1311" s="32">
        <v>14</v>
      </c>
      <c r="L1311" s="32">
        <v>15</v>
      </c>
      <c r="M1311" s="32">
        <v>16</v>
      </c>
      <c r="N1311" s="32">
        <v>18</v>
      </c>
      <c r="O1311" s="32">
        <v>20</v>
      </c>
      <c r="P1311" s="32">
        <v>21</v>
      </c>
      <c r="Q1311" s="32">
        <v>23</v>
      </c>
      <c r="R1311" s="86">
        <v>4555976.78</v>
      </c>
      <c r="S1311" s="86">
        <v>1527.23</v>
      </c>
      <c r="T1311" s="86">
        <v>20</v>
      </c>
      <c r="U1311" s="86">
        <v>8</v>
      </c>
      <c r="V1311" s="86">
        <v>4</v>
      </c>
    </row>
    <row r="1312" spans="1:22" x14ac:dyDescent="0.25">
      <c r="A1312" s="34">
        <v>1308</v>
      </c>
      <c r="B1312" s="35">
        <v>42377</v>
      </c>
      <c r="C1312" s="36">
        <v>3</v>
      </c>
      <c r="D1312" s="36">
        <v>5</v>
      </c>
      <c r="E1312" s="36">
        <v>6</v>
      </c>
      <c r="F1312" s="36">
        <v>7</v>
      </c>
      <c r="G1312" s="36">
        <v>8</v>
      </c>
      <c r="H1312" s="36">
        <v>9</v>
      </c>
      <c r="I1312" s="36">
        <v>11</v>
      </c>
      <c r="J1312" s="36">
        <v>14</v>
      </c>
      <c r="K1312" s="36">
        <v>16</v>
      </c>
      <c r="L1312" s="36">
        <v>17</v>
      </c>
      <c r="M1312" s="36">
        <v>19</v>
      </c>
      <c r="N1312" s="36">
        <v>20</v>
      </c>
      <c r="O1312" s="36">
        <v>22</v>
      </c>
      <c r="P1312" s="36">
        <v>23</v>
      </c>
      <c r="Q1312" s="36">
        <v>25</v>
      </c>
      <c r="R1312" s="85">
        <v>2044927.03</v>
      </c>
      <c r="S1312" s="85">
        <v>1634.31</v>
      </c>
      <c r="T1312" s="85">
        <v>20</v>
      </c>
      <c r="U1312" s="85">
        <v>8</v>
      </c>
      <c r="V1312" s="85">
        <v>4</v>
      </c>
    </row>
    <row r="1313" spans="1:22" x14ac:dyDescent="0.25">
      <c r="A1313" s="30">
        <v>1309</v>
      </c>
      <c r="B1313" s="31">
        <v>42380</v>
      </c>
      <c r="C1313" s="32">
        <v>2</v>
      </c>
      <c r="D1313" s="32">
        <v>4</v>
      </c>
      <c r="E1313" s="32">
        <v>5</v>
      </c>
      <c r="F1313" s="32">
        <v>6</v>
      </c>
      <c r="G1313" s="32">
        <v>8</v>
      </c>
      <c r="H1313" s="32">
        <v>10</v>
      </c>
      <c r="I1313" s="32">
        <v>12</v>
      </c>
      <c r="J1313" s="32">
        <v>13</v>
      </c>
      <c r="K1313" s="32">
        <v>14</v>
      </c>
      <c r="L1313" s="32">
        <v>16</v>
      </c>
      <c r="M1313" s="32">
        <v>18</v>
      </c>
      <c r="N1313" s="32">
        <v>19</v>
      </c>
      <c r="O1313" s="32">
        <v>20</v>
      </c>
      <c r="P1313" s="32">
        <v>24</v>
      </c>
      <c r="Q1313" s="32">
        <v>25</v>
      </c>
      <c r="R1313" s="86">
        <v>363000.04</v>
      </c>
      <c r="S1313" s="86">
        <v>378.1</v>
      </c>
      <c r="T1313" s="86">
        <v>20</v>
      </c>
      <c r="U1313" s="86">
        <v>8</v>
      </c>
      <c r="V1313" s="86">
        <v>4</v>
      </c>
    </row>
    <row r="1314" spans="1:22" x14ac:dyDescent="0.25">
      <c r="A1314" s="34">
        <v>1310</v>
      </c>
      <c r="B1314" s="35">
        <v>42382</v>
      </c>
      <c r="C1314" s="36">
        <v>1</v>
      </c>
      <c r="D1314" s="36">
        <v>2</v>
      </c>
      <c r="E1314" s="36">
        <v>3</v>
      </c>
      <c r="F1314" s="36">
        <v>4</v>
      </c>
      <c r="G1314" s="36">
        <v>5</v>
      </c>
      <c r="H1314" s="36">
        <v>7</v>
      </c>
      <c r="I1314" s="36">
        <v>8</v>
      </c>
      <c r="J1314" s="36">
        <v>10</v>
      </c>
      <c r="K1314" s="36">
        <v>11</v>
      </c>
      <c r="L1314" s="36">
        <v>15</v>
      </c>
      <c r="M1314" s="36">
        <v>17</v>
      </c>
      <c r="N1314" s="36">
        <v>18</v>
      </c>
      <c r="O1314" s="36">
        <v>19</v>
      </c>
      <c r="P1314" s="36">
        <v>21</v>
      </c>
      <c r="Q1314" s="36">
        <v>23</v>
      </c>
      <c r="R1314" s="85">
        <v>758990.85</v>
      </c>
      <c r="S1314" s="85">
        <v>1706.5</v>
      </c>
      <c r="T1314" s="85">
        <v>20</v>
      </c>
      <c r="U1314" s="85">
        <v>8</v>
      </c>
      <c r="V1314" s="85">
        <v>4</v>
      </c>
    </row>
    <row r="1315" spans="1:22" x14ac:dyDescent="0.25">
      <c r="A1315" s="30">
        <v>1311</v>
      </c>
      <c r="B1315" s="31">
        <v>42384</v>
      </c>
      <c r="C1315" s="32">
        <v>2</v>
      </c>
      <c r="D1315" s="32">
        <v>3</v>
      </c>
      <c r="E1315" s="32">
        <v>5</v>
      </c>
      <c r="F1315" s="32">
        <v>6</v>
      </c>
      <c r="G1315" s="32">
        <v>8</v>
      </c>
      <c r="H1315" s="32">
        <v>10</v>
      </c>
      <c r="I1315" s="32">
        <v>11</v>
      </c>
      <c r="J1315" s="32">
        <v>12</v>
      </c>
      <c r="K1315" s="32">
        <v>14</v>
      </c>
      <c r="L1315" s="32">
        <v>15</v>
      </c>
      <c r="M1315" s="32">
        <v>17</v>
      </c>
      <c r="N1315" s="32">
        <v>18</v>
      </c>
      <c r="O1315" s="32">
        <v>20</v>
      </c>
      <c r="P1315" s="32">
        <v>23</v>
      </c>
      <c r="Q1315" s="32">
        <v>25</v>
      </c>
      <c r="R1315" s="33">
        <v>138854.57</v>
      </c>
      <c r="S1315" s="33">
        <v>409.02</v>
      </c>
      <c r="T1315" s="33">
        <v>20</v>
      </c>
      <c r="U1315" s="33">
        <v>8</v>
      </c>
      <c r="V1315" s="33">
        <v>4</v>
      </c>
    </row>
    <row r="1316" spans="1:22" x14ac:dyDescent="0.25">
      <c r="A1316" s="34">
        <v>1312</v>
      </c>
      <c r="B1316" s="35">
        <v>42387</v>
      </c>
      <c r="C1316" s="36">
        <v>1</v>
      </c>
      <c r="D1316" s="36">
        <v>2</v>
      </c>
      <c r="E1316" s="36">
        <v>4</v>
      </c>
      <c r="F1316" s="36">
        <v>5</v>
      </c>
      <c r="G1316" s="36">
        <v>6</v>
      </c>
      <c r="H1316" s="36">
        <v>7</v>
      </c>
      <c r="I1316" s="36">
        <v>9</v>
      </c>
      <c r="J1316" s="36">
        <v>11</v>
      </c>
      <c r="K1316" s="36">
        <v>13</v>
      </c>
      <c r="L1316" s="36">
        <v>18</v>
      </c>
      <c r="M1316" s="36">
        <v>19</v>
      </c>
      <c r="N1316" s="36">
        <v>20</v>
      </c>
      <c r="O1316" s="36">
        <v>23</v>
      </c>
      <c r="P1316" s="36">
        <v>24</v>
      </c>
      <c r="Q1316" s="36">
        <v>25</v>
      </c>
      <c r="R1316" s="37">
        <v>324262.21999999997</v>
      </c>
      <c r="S1316" s="37">
        <v>1472.44</v>
      </c>
      <c r="T1316" s="37">
        <v>20</v>
      </c>
      <c r="U1316" s="37">
        <v>8</v>
      </c>
      <c r="V1316" s="37">
        <v>4</v>
      </c>
    </row>
    <row r="1317" spans="1:22" x14ac:dyDescent="0.25">
      <c r="A1317" s="30">
        <v>1313</v>
      </c>
      <c r="B1317" s="31">
        <v>42389</v>
      </c>
      <c r="C1317" s="32">
        <v>1</v>
      </c>
      <c r="D1317" s="32">
        <v>4</v>
      </c>
      <c r="E1317" s="32">
        <v>8</v>
      </c>
      <c r="F1317" s="32">
        <v>10</v>
      </c>
      <c r="G1317" s="32">
        <v>11</v>
      </c>
      <c r="H1317" s="32">
        <v>13</v>
      </c>
      <c r="I1317" s="32">
        <v>15</v>
      </c>
      <c r="J1317" s="32">
        <v>16</v>
      </c>
      <c r="K1317" s="32">
        <v>17</v>
      </c>
      <c r="L1317" s="32">
        <v>20</v>
      </c>
      <c r="M1317" s="32">
        <v>21</v>
      </c>
      <c r="N1317" s="32">
        <v>22</v>
      </c>
      <c r="O1317" s="32">
        <v>23</v>
      </c>
      <c r="P1317" s="32">
        <v>24</v>
      </c>
      <c r="Q1317" s="32">
        <v>25</v>
      </c>
      <c r="R1317" s="86">
        <v>403720.52</v>
      </c>
      <c r="S1317" s="86">
        <v>1370.34</v>
      </c>
      <c r="T1317" s="86">
        <v>20</v>
      </c>
      <c r="U1317" s="86">
        <v>8</v>
      </c>
      <c r="V1317" s="86">
        <v>4</v>
      </c>
    </row>
    <row r="1318" spans="1:22" x14ac:dyDescent="0.25">
      <c r="A1318" s="34">
        <v>1314</v>
      </c>
      <c r="B1318" s="35">
        <v>42391</v>
      </c>
      <c r="C1318" s="36">
        <v>3</v>
      </c>
      <c r="D1318" s="36">
        <v>5</v>
      </c>
      <c r="E1318" s="36">
        <v>8</v>
      </c>
      <c r="F1318" s="36">
        <v>9</v>
      </c>
      <c r="G1318" s="36">
        <v>10</v>
      </c>
      <c r="H1318" s="36">
        <v>11</v>
      </c>
      <c r="I1318" s="36">
        <v>14</v>
      </c>
      <c r="J1318" s="36">
        <v>15</v>
      </c>
      <c r="K1318" s="36">
        <v>16</v>
      </c>
      <c r="L1318" s="36">
        <v>18</v>
      </c>
      <c r="M1318" s="36">
        <v>19</v>
      </c>
      <c r="N1318" s="36">
        <v>21</v>
      </c>
      <c r="O1318" s="36">
        <v>22</v>
      </c>
      <c r="P1318" s="36">
        <v>24</v>
      </c>
      <c r="Q1318" s="36">
        <v>25</v>
      </c>
      <c r="R1318" s="85">
        <v>940485.57</v>
      </c>
      <c r="S1318" s="85">
        <v>1781.89</v>
      </c>
      <c r="T1318" s="85">
        <v>20</v>
      </c>
      <c r="U1318" s="85">
        <v>8</v>
      </c>
      <c r="V1318" s="85">
        <v>4</v>
      </c>
    </row>
    <row r="1319" spans="1:22" x14ac:dyDescent="0.25">
      <c r="A1319" s="30">
        <v>1315</v>
      </c>
      <c r="B1319" s="31">
        <v>42394</v>
      </c>
      <c r="C1319" s="32">
        <v>1</v>
      </c>
      <c r="D1319" s="32">
        <v>2</v>
      </c>
      <c r="E1319" s="32">
        <v>3</v>
      </c>
      <c r="F1319" s="32">
        <v>4</v>
      </c>
      <c r="G1319" s="32">
        <v>5</v>
      </c>
      <c r="H1319" s="32">
        <v>8</v>
      </c>
      <c r="I1319" s="32">
        <v>10</v>
      </c>
      <c r="J1319" s="32">
        <v>11</v>
      </c>
      <c r="K1319" s="32">
        <v>12</v>
      </c>
      <c r="L1319" s="32">
        <v>14</v>
      </c>
      <c r="M1319" s="32">
        <v>16</v>
      </c>
      <c r="N1319" s="32">
        <v>18</v>
      </c>
      <c r="O1319" s="32">
        <v>19</v>
      </c>
      <c r="P1319" s="32">
        <v>23</v>
      </c>
      <c r="Q1319" s="32">
        <v>25</v>
      </c>
      <c r="R1319" s="86">
        <v>310723.62</v>
      </c>
      <c r="S1319" s="86">
        <v>1507.52</v>
      </c>
      <c r="T1319" s="86">
        <v>20</v>
      </c>
      <c r="U1319" s="86">
        <v>8</v>
      </c>
      <c r="V1319" s="86">
        <v>4</v>
      </c>
    </row>
    <row r="1320" spans="1:22" x14ac:dyDescent="0.25">
      <c r="A1320" s="34">
        <v>1316</v>
      </c>
      <c r="B1320" s="35">
        <v>42396</v>
      </c>
      <c r="C1320" s="36">
        <v>1</v>
      </c>
      <c r="D1320" s="36">
        <v>2</v>
      </c>
      <c r="E1320" s="36">
        <v>3</v>
      </c>
      <c r="F1320" s="36">
        <v>4</v>
      </c>
      <c r="G1320" s="36">
        <v>5</v>
      </c>
      <c r="H1320" s="36">
        <v>6</v>
      </c>
      <c r="I1320" s="36">
        <v>11</v>
      </c>
      <c r="J1320" s="36">
        <v>12</v>
      </c>
      <c r="K1320" s="36">
        <v>15</v>
      </c>
      <c r="L1320" s="36">
        <v>17</v>
      </c>
      <c r="M1320" s="36">
        <v>19</v>
      </c>
      <c r="N1320" s="36">
        <v>20</v>
      </c>
      <c r="O1320" s="36">
        <v>23</v>
      </c>
      <c r="P1320" s="36">
        <v>24</v>
      </c>
      <c r="Q1320" s="36">
        <v>25</v>
      </c>
      <c r="R1320" s="85">
        <v>905082.28</v>
      </c>
      <c r="S1320" s="85">
        <v>1869.04</v>
      </c>
      <c r="T1320" s="85">
        <v>20</v>
      </c>
      <c r="U1320" s="85">
        <v>8</v>
      </c>
      <c r="V1320" s="85">
        <v>4</v>
      </c>
    </row>
    <row r="1321" spans="1:22" x14ac:dyDescent="0.25">
      <c r="A1321" s="30">
        <v>1317</v>
      </c>
      <c r="B1321" s="31">
        <v>42398</v>
      </c>
      <c r="C1321" s="32">
        <v>1</v>
      </c>
      <c r="D1321" s="32">
        <v>3</v>
      </c>
      <c r="E1321" s="32">
        <v>5</v>
      </c>
      <c r="F1321" s="32">
        <v>7</v>
      </c>
      <c r="G1321" s="32">
        <v>8</v>
      </c>
      <c r="H1321" s="32">
        <v>9</v>
      </c>
      <c r="I1321" s="32">
        <v>10</v>
      </c>
      <c r="J1321" s="32">
        <v>11</v>
      </c>
      <c r="K1321" s="32">
        <v>14</v>
      </c>
      <c r="L1321" s="32">
        <v>16</v>
      </c>
      <c r="M1321" s="32">
        <v>20</v>
      </c>
      <c r="N1321" s="32">
        <v>22</v>
      </c>
      <c r="O1321" s="32">
        <v>23</v>
      </c>
      <c r="P1321" s="32">
        <v>24</v>
      </c>
      <c r="Q1321" s="32">
        <v>25</v>
      </c>
      <c r="R1321" s="86">
        <v>571820.42000000004</v>
      </c>
      <c r="S1321" s="86">
        <v>1499.53</v>
      </c>
      <c r="T1321" s="86">
        <v>20</v>
      </c>
      <c r="U1321" s="86">
        <v>8</v>
      </c>
      <c r="V1321" s="86">
        <v>4</v>
      </c>
    </row>
    <row r="1322" spans="1:22" x14ac:dyDescent="0.25">
      <c r="A1322" s="34">
        <v>1318</v>
      </c>
      <c r="B1322" s="35">
        <v>42401</v>
      </c>
      <c r="C1322" s="36">
        <v>1</v>
      </c>
      <c r="D1322" s="36">
        <v>2</v>
      </c>
      <c r="E1322" s="36">
        <v>3</v>
      </c>
      <c r="F1322" s="36">
        <v>4</v>
      </c>
      <c r="G1322" s="36">
        <v>6</v>
      </c>
      <c r="H1322" s="36">
        <v>7</v>
      </c>
      <c r="I1322" s="36">
        <v>8</v>
      </c>
      <c r="J1322" s="36">
        <v>9</v>
      </c>
      <c r="K1322" s="36">
        <v>12</v>
      </c>
      <c r="L1322" s="36">
        <v>13</v>
      </c>
      <c r="M1322" s="36">
        <v>14</v>
      </c>
      <c r="N1322" s="36">
        <v>15</v>
      </c>
      <c r="O1322" s="36">
        <v>17</v>
      </c>
      <c r="P1322" s="36">
        <v>20</v>
      </c>
      <c r="Q1322" s="36">
        <v>23</v>
      </c>
      <c r="R1322" s="85">
        <v>440233.11</v>
      </c>
      <c r="S1322" s="85">
        <v>1552.51</v>
      </c>
      <c r="T1322" s="85">
        <v>20</v>
      </c>
      <c r="U1322" s="85">
        <v>8</v>
      </c>
      <c r="V1322" s="85">
        <v>4</v>
      </c>
    </row>
    <row r="1323" spans="1:22" x14ac:dyDescent="0.25">
      <c r="A1323" s="30">
        <v>1319</v>
      </c>
      <c r="B1323" s="31">
        <v>42403</v>
      </c>
      <c r="C1323" s="32">
        <v>3</v>
      </c>
      <c r="D1323" s="32">
        <v>5</v>
      </c>
      <c r="E1323" s="32">
        <v>6</v>
      </c>
      <c r="F1323" s="32">
        <v>8</v>
      </c>
      <c r="G1323" s="32">
        <v>9</v>
      </c>
      <c r="H1323" s="32">
        <v>10</v>
      </c>
      <c r="I1323" s="32">
        <v>11</v>
      </c>
      <c r="J1323" s="32">
        <v>13</v>
      </c>
      <c r="K1323" s="32">
        <v>14</v>
      </c>
      <c r="L1323" s="32">
        <v>15</v>
      </c>
      <c r="M1323" s="32">
        <v>17</v>
      </c>
      <c r="N1323" s="32">
        <v>19</v>
      </c>
      <c r="O1323" s="32">
        <v>22</v>
      </c>
      <c r="P1323" s="32">
        <v>23</v>
      </c>
      <c r="Q1323" s="32">
        <v>25</v>
      </c>
      <c r="R1323" s="86">
        <v>95885.5</v>
      </c>
      <c r="S1323" s="86">
        <v>484.45</v>
      </c>
      <c r="T1323" s="86">
        <v>20</v>
      </c>
      <c r="U1323" s="86">
        <v>8</v>
      </c>
      <c r="V1323" s="86">
        <v>4</v>
      </c>
    </row>
    <row r="1324" spans="1:22" x14ac:dyDescent="0.25">
      <c r="A1324" s="34">
        <v>1320</v>
      </c>
      <c r="B1324" s="35">
        <v>42405</v>
      </c>
      <c r="C1324" s="36">
        <v>2</v>
      </c>
      <c r="D1324" s="36">
        <v>3</v>
      </c>
      <c r="E1324" s="36">
        <v>4</v>
      </c>
      <c r="F1324" s="36">
        <v>5</v>
      </c>
      <c r="G1324" s="36">
        <v>9</v>
      </c>
      <c r="H1324" s="36">
        <v>11</v>
      </c>
      <c r="I1324" s="36">
        <v>12</v>
      </c>
      <c r="J1324" s="36">
        <v>13</v>
      </c>
      <c r="K1324" s="36">
        <v>15</v>
      </c>
      <c r="L1324" s="36">
        <v>16</v>
      </c>
      <c r="M1324" s="36">
        <v>17</v>
      </c>
      <c r="N1324" s="36">
        <v>21</v>
      </c>
      <c r="O1324" s="36">
        <v>22</v>
      </c>
      <c r="P1324" s="36">
        <v>23</v>
      </c>
      <c r="Q1324" s="36">
        <v>25</v>
      </c>
      <c r="R1324" s="85">
        <v>666899.87</v>
      </c>
      <c r="S1324" s="85">
        <v>2619.5700000000002</v>
      </c>
      <c r="T1324" s="85">
        <v>20</v>
      </c>
      <c r="U1324" s="85">
        <v>8</v>
      </c>
      <c r="V1324" s="85">
        <v>4</v>
      </c>
    </row>
    <row r="1325" spans="1:22" x14ac:dyDescent="0.25">
      <c r="A1325" s="30">
        <v>1321</v>
      </c>
      <c r="B1325" s="31">
        <v>42410</v>
      </c>
      <c r="C1325" s="32">
        <v>2</v>
      </c>
      <c r="D1325" s="32">
        <v>3</v>
      </c>
      <c r="E1325" s="32">
        <v>4</v>
      </c>
      <c r="F1325" s="32">
        <v>6</v>
      </c>
      <c r="G1325" s="32">
        <v>7</v>
      </c>
      <c r="H1325" s="32">
        <v>9</v>
      </c>
      <c r="I1325" s="32">
        <v>10</v>
      </c>
      <c r="J1325" s="32">
        <v>11</v>
      </c>
      <c r="K1325" s="32">
        <v>13</v>
      </c>
      <c r="L1325" s="32">
        <v>14</v>
      </c>
      <c r="M1325" s="32">
        <v>18</v>
      </c>
      <c r="N1325" s="32">
        <v>19</v>
      </c>
      <c r="O1325" s="32">
        <v>20</v>
      </c>
      <c r="P1325" s="32">
        <v>23</v>
      </c>
      <c r="Q1325" s="32">
        <v>24</v>
      </c>
      <c r="R1325" s="86">
        <v>462091.45</v>
      </c>
      <c r="S1325" s="86">
        <v>1307.6199999999999</v>
      </c>
      <c r="T1325" s="86">
        <v>20</v>
      </c>
      <c r="U1325" s="86">
        <v>8</v>
      </c>
      <c r="V1325" s="86">
        <v>4</v>
      </c>
    </row>
    <row r="1326" spans="1:22" x14ac:dyDescent="0.25">
      <c r="A1326" s="34">
        <v>1322</v>
      </c>
      <c r="B1326" s="35">
        <v>42412</v>
      </c>
      <c r="C1326" s="36">
        <v>1</v>
      </c>
      <c r="D1326" s="36">
        <v>2</v>
      </c>
      <c r="E1326" s="36">
        <v>6</v>
      </c>
      <c r="F1326" s="36">
        <v>7</v>
      </c>
      <c r="G1326" s="36">
        <v>8</v>
      </c>
      <c r="H1326" s="36">
        <v>9</v>
      </c>
      <c r="I1326" s="36">
        <v>11</v>
      </c>
      <c r="J1326" s="36">
        <v>13</v>
      </c>
      <c r="K1326" s="36">
        <v>15</v>
      </c>
      <c r="L1326" s="36">
        <v>16</v>
      </c>
      <c r="M1326" s="36">
        <v>17</v>
      </c>
      <c r="N1326" s="36">
        <v>18</v>
      </c>
      <c r="O1326" s="36">
        <v>21</v>
      </c>
      <c r="P1326" s="36">
        <v>24</v>
      </c>
      <c r="Q1326" s="36">
        <v>25</v>
      </c>
      <c r="R1326" s="85">
        <v>665937.46</v>
      </c>
      <c r="S1326" s="85">
        <v>1460.12</v>
      </c>
      <c r="T1326" s="85">
        <v>20</v>
      </c>
      <c r="U1326" s="85">
        <v>8</v>
      </c>
      <c r="V1326" s="85">
        <v>4</v>
      </c>
    </row>
    <row r="1327" spans="1:22" x14ac:dyDescent="0.25">
      <c r="A1327" s="30">
        <v>1323</v>
      </c>
      <c r="B1327" s="31">
        <v>42415</v>
      </c>
      <c r="C1327" s="32">
        <v>1</v>
      </c>
      <c r="D1327" s="32">
        <v>4</v>
      </c>
      <c r="E1327" s="32">
        <v>5</v>
      </c>
      <c r="F1327" s="32">
        <v>6</v>
      </c>
      <c r="G1327" s="32">
        <v>9</v>
      </c>
      <c r="H1327" s="32">
        <v>10</v>
      </c>
      <c r="I1327" s="32">
        <v>11</v>
      </c>
      <c r="J1327" s="32">
        <v>13</v>
      </c>
      <c r="K1327" s="32">
        <v>14</v>
      </c>
      <c r="L1327" s="32">
        <v>17</v>
      </c>
      <c r="M1327" s="32">
        <v>19</v>
      </c>
      <c r="N1327" s="32">
        <v>20</v>
      </c>
      <c r="O1327" s="32">
        <v>21</v>
      </c>
      <c r="P1327" s="32">
        <v>22</v>
      </c>
      <c r="Q1327" s="32">
        <v>23</v>
      </c>
      <c r="R1327" s="86">
        <v>250058.34</v>
      </c>
      <c r="S1327" s="86">
        <v>1548.1</v>
      </c>
      <c r="T1327" s="86">
        <v>20</v>
      </c>
      <c r="U1327" s="86">
        <v>8</v>
      </c>
      <c r="V1327" s="86">
        <v>4</v>
      </c>
    </row>
    <row r="1328" spans="1:22" x14ac:dyDescent="0.25">
      <c r="A1328" s="34">
        <v>1324</v>
      </c>
      <c r="B1328" s="35">
        <v>42417</v>
      </c>
      <c r="C1328" s="36">
        <v>1</v>
      </c>
      <c r="D1328" s="36">
        <v>4</v>
      </c>
      <c r="E1328" s="36">
        <v>5</v>
      </c>
      <c r="F1328" s="36">
        <v>6</v>
      </c>
      <c r="G1328" s="36">
        <v>7</v>
      </c>
      <c r="H1328" s="36">
        <v>8</v>
      </c>
      <c r="I1328" s="36">
        <v>10</v>
      </c>
      <c r="J1328" s="36">
        <v>11</v>
      </c>
      <c r="K1328" s="36">
        <v>13</v>
      </c>
      <c r="L1328" s="36">
        <v>17</v>
      </c>
      <c r="M1328" s="36">
        <v>18</v>
      </c>
      <c r="N1328" s="36">
        <v>19</v>
      </c>
      <c r="O1328" s="36">
        <v>21</v>
      </c>
      <c r="P1328" s="36">
        <v>24</v>
      </c>
      <c r="Q1328" s="36">
        <v>25</v>
      </c>
      <c r="R1328" s="85">
        <v>833678.89</v>
      </c>
      <c r="S1328" s="85">
        <v>1346.55</v>
      </c>
      <c r="T1328" s="85">
        <v>20</v>
      </c>
      <c r="U1328" s="85">
        <v>8</v>
      </c>
      <c r="V1328" s="85">
        <v>4</v>
      </c>
    </row>
    <row r="1329" spans="1:22" x14ac:dyDescent="0.25">
      <c r="A1329" s="30">
        <v>1325</v>
      </c>
      <c r="B1329" s="31">
        <v>42419</v>
      </c>
      <c r="C1329" s="32">
        <v>2</v>
      </c>
      <c r="D1329" s="32">
        <v>3</v>
      </c>
      <c r="E1329" s="32">
        <v>5</v>
      </c>
      <c r="F1329" s="32">
        <v>6</v>
      </c>
      <c r="G1329" s="32">
        <v>7</v>
      </c>
      <c r="H1329" s="32">
        <v>9</v>
      </c>
      <c r="I1329" s="32">
        <v>10</v>
      </c>
      <c r="J1329" s="32">
        <v>14</v>
      </c>
      <c r="K1329" s="32">
        <v>15</v>
      </c>
      <c r="L1329" s="32">
        <v>16</v>
      </c>
      <c r="M1329" s="32">
        <v>18</v>
      </c>
      <c r="N1329" s="32">
        <v>19</v>
      </c>
      <c r="O1329" s="32">
        <v>20</v>
      </c>
      <c r="P1329" s="32">
        <v>21</v>
      </c>
      <c r="Q1329" s="32">
        <v>25</v>
      </c>
      <c r="R1329" s="86">
        <v>1841784.96</v>
      </c>
      <c r="S1329" s="86">
        <v>1960.91</v>
      </c>
      <c r="T1329" s="86">
        <v>20</v>
      </c>
      <c r="U1329" s="86">
        <v>8</v>
      </c>
      <c r="V1329" s="86">
        <v>4</v>
      </c>
    </row>
    <row r="1330" spans="1:22" x14ac:dyDescent="0.25">
      <c r="A1330" s="34">
        <v>1326</v>
      </c>
      <c r="B1330" s="35">
        <v>42422</v>
      </c>
      <c r="C1330" s="36">
        <v>1</v>
      </c>
      <c r="D1330" s="36">
        <v>3</v>
      </c>
      <c r="E1330" s="36">
        <v>4</v>
      </c>
      <c r="F1330" s="36">
        <v>6</v>
      </c>
      <c r="G1330" s="36">
        <v>8</v>
      </c>
      <c r="H1330" s="36">
        <v>9</v>
      </c>
      <c r="I1330" s="36">
        <v>10</v>
      </c>
      <c r="J1330" s="36">
        <v>17</v>
      </c>
      <c r="K1330" s="36">
        <v>18</v>
      </c>
      <c r="L1330" s="36">
        <v>19</v>
      </c>
      <c r="M1330" s="36">
        <v>20</v>
      </c>
      <c r="N1330" s="36">
        <v>21</v>
      </c>
      <c r="O1330" s="36">
        <v>22</v>
      </c>
      <c r="P1330" s="36">
        <v>24</v>
      </c>
      <c r="Q1330" s="36">
        <v>25</v>
      </c>
      <c r="R1330" s="37">
        <v>0</v>
      </c>
      <c r="S1330" s="37">
        <v>3466.84</v>
      </c>
      <c r="T1330" s="37">
        <v>20</v>
      </c>
      <c r="U1330" s="37">
        <v>8</v>
      </c>
      <c r="V1330" s="37">
        <v>4</v>
      </c>
    </row>
    <row r="1331" spans="1:22" x14ac:dyDescent="0.25">
      <c r="A1331" s="30">
        <v>1327</v>
      </c>
      <c r="B1331" s="31">
        <v>42424</v>
      </c>
      <c r="C1331" s="32">
        <v>1</v>
      </c>
      <c r="D1331" s="32">
        <v>3</v>
      </c>
      <c r="E1331" s="32">
        <v>4</v>
      </c>
      <c r="F1331" s="32">
        <v>5</v>
      </c>
      <c r="G1331" s="32">
        <v>7</v>
      </c>
      <c r="H1331" s="32">
        <v>10</v>
      </c>
      <c r="I1331" s="32">
        <v>13</v>
      </c>
      <c r="J1331" s="32">
        <v>14</v>
      </c>
      <c r="K1331" s="32">
        <v>16</v>
      </c>
      <c r="L1331" s="32">
        <v>17</v>
      </c>
      <c r="M1331" s="32">
        <v>18</v>
      </c>
      <c r="N1331" s="32">
        <v>20</v>
      </c>
      <c r="O1331" s="32">
        <v>22</v>
      </c>
      <c r="P1331" s="32">
        <v>23</v>
      </c>
      <c r="Q1331" s="32">
        <v>25</v>
      </c>
      <c r="R1331" s="86">
        <v>1436716.31</v>
      </c>
      <c r="S1331" s="86">
        <v>1426.61</v>
      </c>
      <c r="T1331" s="86">
        <v>20</v>
      </c>
      <c r="U1331" s="86">
        <v>8</v>
      </c>
      <c r="V1331" s="86">
        <v>4</v>
      </c>
    </row>
    <row r="1332" spans="1:22" x14ac:dyDescent="0.25">
      <c r="A1332" s="34">
        <v>1328</v>
      </c>
      <c r="B1332" s="35">
        <v>42426</v>
      </c>
      <c r="C1332" s="36">
        <v>2</v>
      </c>
      <c r="D1332" s="36">
        <v>5</v>
      </c>
      <c r="E1332" s="36">
        <v>6</v>
      </c>
      <c r="F1332" s="36">
        <v>8</v>
      </c>
      <c r="G1332" s="36">
        <v>9</v>
      </c>
      <c r="H1332" s="36">
        <v>10</v>
      </c>
      <c r="I1332" s="36">
        <v>13</v>
      </c>
      <c r="J1332" s="36">
        <v>15</v>
      </c>
      <c r="K1332" s="36">
        <v>16</v>
      </c>
      <c r="L1332" s="36">
        <v>17</v>
      </c>
      <c r="M1332" s="36">
        <v>21</v>
      </c>
      <c r="N1332" s="36">
        <v>22</v>
      </c>
      <c r="O1332" s="36">
        <v>23</v>
      </c>
      <c r="P1332" s="36">
        <v>24</v>
      </c>
      <c r="Q1332" s="36">
        <v>25</v>
      </c>
      <c r="R1332" s="37">
        <v>1858266.84</v>
      </c>
      <c r="S1332" s="37">
        <v>1792.4</v>
      </c>
      <c r="T1332" s="37">
        <v>20</v>
      </c>
      <c r="U1332" s="37">
        <v>8</v>
      </c>
      <c r="V1332" s="37">
        <v>4</v>
      </c>
    </row>
    <row r="1333" spans="1:22" x14ac:dyDescent="0.25">
      <c r="A1333" s="30">
        <v>1329</v>
      </c>
      <c r="B1333" s="31">
        <v>42429</v>
      </c>
      <c r="C1333" s="32">
        <v>2</v>
      </c>
      <c r="D1333" s="32">
        <v>3</v>
      </c>
      <c r="E1333" s="32">
        <v>4</v>
      </c>
      <c r="F1333" s="32">
        <v>5</v>
      </c>
      <c r="G1333" s="32">
        <v>7</v>
      </c>
      <c r="H1333" s="32">
        <v>10</v>
      </c>
      <c r="I1333" s="32">
        <v>11</v>
      </c>
      <c r="J1333" s="32">
        <v>13</v>
      </c>
      <c r="K1333" s="32">
        <v>15</v>
      </c>
      <c r="L1333" s="32">
        <v>16</v>
      </c>
      <c r="M1333" s="32">
        <v>18</v>
      </c>
      <c r="N1333" s="32">
        <v>22</v>
      </c>
      <c r="O1333" s="32">
        <v>23</v>
      </c>
      <c r="P1333" s="32">
        <v>24</v>
      </c>
      <c r="Q1333" s="32">
        <v>25</v>
      </c>
      <c r="R1333" s="86">
        <v>324452.68</v>
      </c>
      <c r="S1333" s="86">
        <v>1264.8900000000001</v>
      </c>
      <c r="T1333" s="86">
        <v>20</v>
      </c>
      <c r="U1333" s="86">
        <v>8</v>
      </c>
      <c r="V1333" s="86">
        <v>4</v>
      </c>
    </row>
    <row r="1334" spans="1:22" x14ac:dyDescent="0.25">
      <c r="A1334" s="34">
        <v>1330</v>
      </c>
      <c r="B1334" s="35">
        <v>42431</v>
      </c>
      <c r="C1334" s="36">
        <v>4</v>
      </c>
      <c r="D1334" s="36">
        <v>5</v>
      </c>
      <c r="E1334" s="36">
        <v>7</v>
      </c>
      <c r="F1334" s="36">
        <v>10</v>
      </c>
      <c r="G1334" s="36">
        <v>12</v>
      </c>
      <c r="H1334" s="36">
        <v>13</v>
      </c>
      <c r="I1334" s="36">
        <v>16</v>
      </c>
      <c r="J1334" s="36">
        <v>17</v>
      </c>
      <c r="K1334" s="36">
        <v>18</v>
      </c>
      <c r="L1334" s="36">
        <v>19</v>
      </c>
      <c r="M1334" s="36">
        <v>20</v>
      </c>
      <c r="N1334" s="36">
        <v>22</v>
      </c>
      <c r="O1334" s="36">
        <v>23</v>
      </c>
      <c r="P1334" s="36">
        <v>24</v>
      </c>
      <c r="Q1334" s="36">
        <v>25</v>
      </c>
      <c r="R1334" s="37">
        <v>0</v>
      </c>
      <c r="S1334" s="37">
        <v>1760.46</v>
      </c>
      <c r="T1334" s="37">
        <v>20</v>
      </c>
      <c r="U1334" s="37">
        <v>8</v>
      </c>
      <c r="V1334" s="37">
        <v>4</v>
      </c>
    </row>
    <row r="1335" spans="1:22" x14ac:dyDescent="0.25">
      <c r="A1335" s="30">
        <v>1331</v>
      </c>
      <c r="B1335" s="31">
        <v>42433</v>
      </c>
      <c r="C1335" s="32">
        <v>1</v>
      </c>
      <c r="D1335" s="32">
        <v>2</v>
      </c>
      <c r="E1335" s="32">
        <v>3</v>
      </c>
      <c r="F1335" s="32">
        <v>5</v>
      </c>
      <c r="G1335" s="32">
        <v>6</v>
      </c>
      <c r="H1335" s="32">
        <v>7</v>
      </c>
      <c r="I1335" s="32">
        <v>10</v>
      </c>
      <c r="J1335" s="32">
        <v>11</v>
      </c>
      <c r="K1335" s="32">
        <v>14</v>
      </c>
      <c r="L1335" s="32">
        <v>15</v>
      </c>
      <c r="M1335" s="32">
        <v>16</v>
      </c>
      <c r="N1335" s="32">
        <v>18</v>
      </c>
      <c r="O1335" s="32">
        <v>23</v>
      </c>
      <c r="P1335" s="32">
        <v>24</v>
      </c>
      <c r="Q1335" s="32">
        <v>25</v>
      </c>
      <c r="R1335" s="86">
        <v>648857.16</v>
      </c>
      <c r="S1335" s="86">
        <v>1414.18</v>
      </c>
      <c r="T1335" s="86">
        <v>20</v>
      </c>
      <c r="U1335" s="86">
        <v>8</v>
      </c>
      <c r="V1335" s="86">
        <v>4</v>
      </c>
    </row>
    <row r="1336" spans="1:22" x14ac:dyDescent="0.25">
      <c r="A1336" s="34">
        <v>1332</v>
      </c>
      <c r="B1336" s="35">
        <v>42436</v>
      </c>
      <c r="C1336" s="36">
        <v>1</v>
      </c>
      <c r="D1336" s="36">
        <v>4</v>
      </c>
      <c r="E1336" s="36">
        <v>5</v>
      </c>
      <c r="F1336" s="36">
        <v>6</v>
      </c>
      <c r="G1336" s="36">
        <v>8</v>
      </c>
      <c r="H1336" s="36">
        <v>11</v>
      </c>
      <c r="I1336" s="36">
        <v>12</v>
      </c>
      <c r="J1336" s="36">
        <v>13</v>
      </c>
      <c r="K1336" s="36">
        <v>14</v>
      </c>
      <c r="L1336" s="36">
        <v>15</v>
      </c>
      <c r="M1336" s="36">
        <v>16</v>
      </c>
      <c r="N1336" s="36">
        <v>18</v>
      </c>
      <c r="O1336" s="36">
        <v>20</v>
      </c>
      <c r="P1336" s="36">
        <v>21</v>
      </c>
      <c r="Q1336" s="36">
        <v>24</v>
      </c>
      <c r="R1336" s="37">
        <v>1937850.89</v>
      </c>
      <c r="S1336" s="37">
        <v>1728.3</v>
      </c>
      <c r="T1336" s="37">
        <v>20</v>
      </c>
      <c r="U1336" s="37">
        <v>8</v>
      </c>
      <c r="V1336" s="37">
        <v>4</v>
      </c>
    </row>
    <row r="1337" spans="1:22" x14ac:dyDescent="0.25">
      <c r="A1337" s="30">
        <v>1333</v>
      </c>
      <c r="B1337" s="31">
        <v>42438</v>
      </c>
      <c r="C1337" s="32">
        <v>3</v>
      </c>
      <c r="D1337" s="32">
        <v>4</v>
      </c>
      <c r="E1337" s="32">
        <v>5</v>
      </c>
      <c r="F1337" s="32">
        <v>7</v>
      </c>
      <c r="G1337" s="32">
        <v>8</v>
      </c>
      <c r="H1337" s="32">
        <v>9</v>
      </c>
      <c r="I1337" s="32">
        <v>10</v>
      </c>
      <c r="J1337" s="32">
        <v>11</v>
      </c>
      <c r="K1337" s="32">
        <v>12</v>
      </c>
      <c r="L1337" s="32">
        <v>14</v>
      </c>
      <c r="M1337" s="32">
        <v>17</v>
      </c>
      <c r="N1337" s="32">
        <v>18</v>
      </c>
      <c r="O1337" s="32">
        <v>20</v>
      </c>
      <c r="P1337" s="32">
        <v>22</v>
      </c>
      <c r="Q1337" s="32">
        <v>24</v>
      </c>
      <c r="R1337" s="86">
        <v>553000.59</v>
      </c>
      <c r="S1337" s="86">
        <v>1142.99</v>
      </c>
      <c r="T1337" s="86">
        <v>20</v>
      </c>
      <c r="U1337" s="86">
        <v>8</v>
      </c>
      <c r="V1337" s="86">
        <v>4</v>
      </c>
    </row>
    <row r="1338" spans="1:22" x14ac:dyDescent="0.25">
      <c r="A1338" s="34">
        <v>1334</v>
      </c>
      <c r="B1338" s="35">
        <v>42440</v>
      </c>
      <c r="C1338" s="36">
        <v>3</v>
      </c>
      <c r="D1338" s="36">
        <v>4</v>
      </c>
      <c r="E1338" s="36">
        <v>6</v>
      </c>
      <c r="F1338" s="36">
        <v>7</v>
      </c>
      <c r="G1338" s="36">
        <v>9</v>
      </c>
      <c r="H1338" s="36">
        <v>10</v>
      </c>
      <c r="I1338" s="36">
        <v>11</v>
      </c>
      <c r="J1338" s="36">
        <v>13</v>
      </c>
      <c r="K1338" s="36">
        <v>15</v>
      </c>
      <c r="L1338" s="36">
        <v>16</v>
      </c>
      <c r="M1338" s="36">
        <v>17</v>
      </c>
      <c r="N1338" s="36">
        <v>18</v>
      </c>
      <c r="O1338" s="36">
        <v>19</v>
      </c>
      <c r="P1338" s="36">
        <v>21</v>
      </c>
      <c r="Q1338" s="36">
        <v>22</v>
      </c>
      <c r="R1338" s="37">
        <v>2034557.16</v>
      </c>
      <c r="S1338" s="37">
        <v>1647.41</v>
      </c>
      <c r="T1338" s="37">
        <v>20</v>
      </c>
      <c r="U1338" s="37">
        <v>8</v>
      </c>
      <c r="V1338" s="37">
        <v>4</v>
      </c>
    </row>
    <row r="1339" spans="1:22" x14ac:dyDescent="0.25">
      <c r="A1339" s="30">
        <v>1335</v>
      </c>
      <c r="B1339" s="31">
        <v>42443</v>
      </c>
      <c r="C1339" s="32">
        <v>1</v>
      </c>
      <c r="D1339" s="32">
        <v>3</v>
      </c>
      <c r="E1339" s="32">
        <v>4</v>
      </c>
      <c r="F1339" s="32">
        <v>6</v>
      </c>
      <c r="G1339" s="32">
        <v>7</v>
      </c>
      <c r="H1339" s="32">
        <v>9</v>
      </c>
      <c r="I1339" s="32">
        <v>10</v>
      </c>
      <c r="J1339" s="32">
        <v>11</v>
      </c>
      <c r="K1339" s="32">
        <v>13</v>
      </c>
      <c r="L1339" s="32">
        <v>16</v>
      </c>
      <c r="M1339" s="32">
        <v>17</v>
      </c>
      <c r="N1339" s="32">
        <v>18</v>
      </c>
      <c r="O1339" s="32">
        <v>23</v>
      </c>
      <c r="P1339" s="32">
        <v>24</v>
      </c>
      <c r="Q1339" s="32">
        <v>25</v>
      </c>
      <c r="R1339" s="86">
        <v>139326.26999999999</v>
      </c>
      <c r="S1339" s="86">
        <v>670.04</v>
      </c>
      <c r="T1339" s="86">
        <v>20</v>
      </c>
      <c r="U1339" s="86">
        <v>8</v>
      </c>
      <c r="V1339" s="86">
        <v>4</v>
      </c>
    </row>
    <row r="1340" spans="1:22" x14ac:dyDescent="0.25">
      <c r="A1340" s="34">
        <v>1336</v>
      </c>
      <c r="B1340" s="35">
        <v>42445</v>
      </c>
      <c r="C1340" s="36">
        <v>6</v>
      </c>
      <c r="D1340" s="36">
        <v>8</v>
      </c>
      <c r="E1340" s="36">
        <v>9</v>
      </c>
      <c r="F1340" s="36">
        <v>10</v>
      </c>
      <c r="G1340" s="36">
        <v>11</v>
      </c>
      <c r="H1340" s="36">
        <v>12</v>
      </c>
      <c r="I1340" s="36">
        <v>13</v>
      </c>
      <c r="J1340" s="36">
        <v>14</v>
      </c>
      <c r="K1340" s="36">
        <v>15</v>
      </c>
      <c r="L1340" s="36">
        <v>17</v>
      </c>
      <c r="M1340" s="36">
        <v>18</v>
      </c>
      <c r="N1340" s="36">
        <v>19</v>
      </c>
      <c r="O1340" s="36">
        <v>20</v>
      </c>
      <c r="P1340" s="36">
        <v>22</v>
      </c>
      <c r="Q1340" s="36">
        <v>24</v>
      </c>
      <c r="R1340" s="37">
        <v>1877886.7</v>
      </c>
      <c r="S1340" s="37">
        <v>1409.29</v>
      </c>
      <c r="T1340" s="37">
        <v>20</v>
      </c>
      <c r="U1340" s="37">
        <v>8</v>
      </c>
      <c r="V1340" s="37">
        <v>4</v>
      </c>
    </row>
    <row r="1341" spans="1:22" x14ac:dyDescent="0.25">
      <c r="A1341" s="30">
        <v>1337</v>
      </c>
      <c r="B1341" s="31">
        <v>42447</v>
      </c>
      <c r="C1341" s="32">
        <v>1</v>
      </c>
      <c r="D1341" s="32">
        <v>3</v>
      </c>
      <c r="E1341" s="32">
        <v>5</v>
      </c>
      <c r="F1341" s="32">
        <v>6</v>
      </c>
      <c r="G1341" s="32">
        <v>8</v>
      </c>
      <c r="H1341" s="32">
        <v>9</v>
      </c>
      <c r="I1341" s="32">
        <v>10</v>
      </c>
      <c r="J1341" s="32">
        <v>12</v>
      </c>
      <c r="K1341" s="32">
        <v>13</v>
      </c>
      <c r="L1341" s="32">
        <v>15</v>
      </c>
      <c r="M1341" s="32">
        <v>16</v>
      </c>
      <c r="N1341" s="32">
        <v>19</v>
      </c>
      <c r="O1341" s="32">
        <v>21</v>
      </c>
      <c r="P1341" s="32">
        <v>23</v>
      </c>
      <c r="Q1341" s="32">
        <v>25</v>
      </c>
      <c r="R1341" s="86">
        <v>52214.17</v>
      </c>
      <c r="S1341" s="86">
        <v>240.55</v>
      </c>
      <c r="T1341" s="86">
        <v>20</v>
      </c>
      <c r="U1341" s="86">
        <v>8</v>
      </c>
      <c r="V1341" s="86">
        <v>4</v>
      </c>
    </row>
    <row r="1342" spans="1:22" x14ac:dyDescent="0.25">
      <c r="A1342" s="34">
        <v>1338</v>
      </c>
      <c r="B1342" s="35">
        <v>42450</v>
      </c>
      <c r="C1342" s="36">
        <v>1</v>
      </c>
      <c r="D1342" s="36">
        <v>2</v>
      </c>
      <c r="E1342" s="36">
        <v>3</v>
      </c>
      <c r="F1342" s="36">
        <v>4</v>
      </c>
      <c r="G1342" s="36">
        <v>6</v>
      </c>
      <c r="H1342" s="36">
        <v>7</v>
      </c>
      <c r="I1342" s="36">
        <v>10</v>
      </c>
      <c r="J1342" s="36">
        <v>11</v>
      </c>
      <c r="K1342" s="36">
        <v>12</v>
      </c>
      <c r="L1342" s="36">
        <v>13</v>
      </c>
      <c r="M1342" s="36">
        <v>14</v>
      </c>
      <c r="N1342" s="36">
        <v>15</v>
      </c>
      <c r="O1342" s="36">
        <v>16</v>
      </c>
      <c r="P1342" s="36">
        <v>17</v>
      </c>
      <c r="Q1342" s="36">
        <v>19</v>
      </c>
      <c r="R1342" s="37">
        <v>1005069.51</v>
      </c>
      <c r="S1342" s="37">
        <v>1631.94</v>
      </c>
      <c r="T1342" s="37">
        <v>20</v>
      </c>
      <c r="U1342" s="37">
        <v>8</v>
      </c>
      <c r="V1342" s="37">
        <v>4</v>
      </c>
    </row>
    <row r="1343" spans="1:22" x14ac:dyDescent="0.25">
      <c r="A1343" s="30">
        <v>1339</v>
      </c>
      <c r="B1343" s="31">
        <v>42452</v>
      </c>
      <c r="C1343" s="32">
        <v>2</v>
      </c>
      <c r="D1343" s="32">
        <v>3</v>
      </c>
      <c r="E1343" s="32">
        <v>4</v>
      </c>
      <c r="F1343" s="32">
        <v>5</v>
      </c>
      <c r="G1343" s="32">
        <v>6</v>
      </c>
      <c r="H1343" s="32">
        <v>7</v>
      </c>
      <c r="I1343" s="32">
        <v>8</v>
      </c>
      <c r="J1343" s="32">
        <v>11</v>
      </c>
      <c r="K1343" s="32">
        <v>13</v>
      </c>
      <c r="L1343" s="32">
        <v>14</v>
      </c>
      <c r="M1343" s="32">
        <v>16</v>
      </c>
      <c r="N1343" s="32">
        <v>20</v>
      </c>
      <c r="O1343" s="32">
        <v>21</v>
      </c>
      <c r="P1343" s="32">
        <v>23</v>
      </c>
      <c r="Q1343" s="32">
        <v>24</v>
      </c>
      <c r="R1343" s="86">
        <v>0</v>
      </c>
      <c r="S1343" s="86">
        <v>2237.5100000000002</v>
      </c>
      <c r="T1343" s="86">
        <v>20</v>
      </c>
      <c r="U1343" s="86">
        <v>8</v>
      </c>
      <c r="V1343" s="86">
        <v>4</v>
      </c>
    </row>
    <row r="1344" spans="1:22" x14ac:dyDescent="0.25">
      <c r="A1344" s="34">
        <v>1340</v>
      </c>
      <c r="B1344" s="35">
        <v>42455</v>
      </c>
      <c r="C1344" s="36">
        <v>1</v>
      </c>
      <c r="D1344" s="36">
        <v>2</v>
      </c>
      <c r="E1344" s="36">
        <v>4</v>
      </c>
      <c r="F1344" s="36">
        <v>5</v>
      </c>
      <c r="G1344" s="36">
        <v>7</v>
      </c>
      <c r="H1344" s="36">
        <v>9</v>
      </c>
      <c r="I1344" s="36">
        <v>10</v>
      </c>
      <c r="J1344" s="36">
        <v>12</v>
      </c>
      <c r="K1344" s="36">
        <v>13</v>
      </c>
      <c r="L1344" s="36">
        <v>14</v>
      </c>
      <c r="M1344" s="36">
        <v>16</v>
      </c>
      <c r="N1344" s="36">
        <v>17</v>
      </c>
      <c r="O1344" s="36">
        <v>18</v>
      </c>
      <c r="P1344" s="36">
        <v>19</v>
      </c>
      <c r="Q1344" s="36">
        <v>22</v>
      </c>
      <c r="R1344" s="37">
        <v>1193709.44</v>
      </c>
      <c r="S1344" s="37">
        <v>1821.19</v>
      </c>
      <c r="T1344" s="37">
        <v>20</v>
      </c>
      <c r="U1344" s="37">
        <v>8</v>
      </c>
      <c r="V1344" s="37">
        <v>4</v>
      </c>
    </row>
    <row r="1345" spans="1:22" x14ac:dyDescent="0.25">
      <c r="A1345" s="30">
        <v>1341</v>
      </c>
      <c r="B1345" s="31">
        <v>42457</v>
      </c>
      <c r="C1345" s="32">
        <v>1</v>
      </c>
      <c r="D1345" s="32">
        <v>3</v>
      </c>
      <c r="E1345" s="32">
        <v>4</v>
      </c>
      <c r="F1345" s="32">
        <v>8</v>
      </c>
      <c r="G1345" s="32">
        <v>9</v>
      </c>
      <c r="H1345" s="32">
        <v>10</v>
      </c>
      <c r="I1345" s="32">
        <v>13</v>
      </c>
      <c r="J1345" s="32">
        <v>14</v>
      </c>
      <c r="K1345" s="32">
        <v>15</v>
      </c>
      <c r="L1345" s="32">
        <v>16</v>
      </c>
      <c r="M1345" s="32">
        <v>17</v>
      </c>
      <c r="N1345" s="32">
        <v>20</v>
      </c>
      <c r="O1345" s="32">
        <v>21</v>
      </c>
      <c r="P1345" s="32">
        <v>23</v>
      </c>
      <c r="Q1345" s="32">
        <v>24</v>
      </c>
      <c r="R1345" s="86">
        <v>759613.22</v>
      </c>
      <c r="S1345" s="86">
        <v>1438.32</v>
      </c>
      <c r="T1345" s="86">
        <v>20</v>
      </c>
      <c r="U1345" s="86">
        <v>8</v>
      </c>
      <c r="V1345" s="86">
        <v>4</v>
      </c>
    </row>
    <row r="1346" spans="1:22" x14ac:dyDescent="0.25">
      <c r="A1346" s="34">
        <v>1342</v>
      </c>
      <c r="B1346" s="35">
        <v>42459</v>
      </c>
      <c r="C1346" s="36">
        <v>1</v>
      </c>
      <c r="D1346" s="36">
        <v>2</v>
      </c>
      <c r="E1346" s="36">
        <v>3</v>
      </c>
      <c r="F1346" s="36">
        <v>5</v>
      </c>
      <c r="G1346" s="36">
        <v>9</v>
      </c>
      <c r="H1346" s="36">
        <v>10</v>
      </c>
      <c r="I1346" s="36">
        <v>11</v>
      </c>
      <c r="J1346" s="36">
        <v>12</v>
      </c>
      <c r="K1346" s="36">
        <v>13</v>
      </c>
      <c r="L1346" s="36">
        <v>15</v>
      </c>
      <c r="M1346" s="36">
        <v>20</v>
      </c>
      <c r="N1346" s="36">
        <v>21</v>
      </c>
      <c r="O1346" s="36">
        <v>23</v>
      </c>
      <c r="P1346" s="36">
        <v>24</v>
      </c>
      <c r="Q1346" s="36">
        <v>25</v>
      </c>
      <c r="R1346" s="37">
        <v>1135172.01</v>
      </c>
      <c r="S1346" s="37">
        <v>1091.8499999999999</v>
      </c>
      <c r="T1346" s="37">
        <v>20</v>
      </c>
      <c r="U1346" s="37">
        <v>8</v>
      </c>
      <c r="V1346" s="37">
        <v>4</v>
      </c>
    </row>
    <row r="1347" spans="1:22" x14ac:dyDescent="0.25">
      <c r="A1347" s="30">
        <v>1343</v>
      </c>
      <c r="B1347" s="31">
        <v>42461</v>
      </c>
      <c r="C1347" s="32">
        <v>2</v>
      </c>
      <c r="D1347" s="32">
        <v>4</v>
      </c>
      <c r="E1347" s="32">
        <v>5</v>
      </c>
      <c r="F1347" s="32">
        <v>9</v>
      </c>
      <c r="G1347" s="32">
        <v>10</v>
      </c>
      <c r="H1347" s="32">
        <v>11</v>
      </c>
      <c r="I1347" s="32">
        <v>13</v>
      </c>
      <c r="J1347" s="32">
        <v>14</v>
      </c>
      <c r="K1347" s="32">
        <v>15</v>
      </c>
      <c r="L1347" s="32">
        <v>16</v>
      </c>
      <c r="M1347" s="32">
        <v>17</v>
      </c>
      <c r="N1347" s="32">
        <v>19</v>
      </c>
      <c r="O1347" s="32">
        <v>21</v>
      </c>
      <c r="P1347" s="32">
        <v>23</v>
      </c>
      <c r="Q1347" s="32">
        <v>24</v>
      </c>
      <c r="R1347" s="86">
        <v>833864.22</v>
      </c>
      <c r="S1347" s="86">
        <v>1056.29</v>
      </c>
      <c r="T1347" s="86">
        <v>20</v>
      </c>
      <c r="U1347" s="86">
        <v>8</v>
      </c>
      <c r="V1347" s="86">
        <v>4</v>
      </c>
    </row>
    <row r="1348" spans="1:22" x14ac:dyDescent="0.25">
      <c r="A1348" s="34">
        <v>1344</v>
      </c>
      <c r="B1348" s="35">
        <v>42464</v>
      </c>
      <c r="C1348" s="36">
        <v>2</v>
      </c>
      <c r="D1348" s="36">
        <v>4</v>
      </c>
      <c r="E1348" s="36">
        <v>6</v>
      </c>
      <c r="F1348" s="36">
        <v>7</v>
      </c>
      <c r="G1348" s="36">
        <v>8</v>
      </c>
      <c r="H1348" s="36">
        <v>10</v>
      </c>
      <c r="I1348" s="36">
        <v>11</v>
      </c>
      <c r="J1348" s="36">
        <v>12</v>
      </c>
      <c r="K1348" s="36">
        <v>13</v>
      </c>
      <c r="L1348" s="36">
        <v>17</v>
      </c>
      <c r="M1348" s="36">
        <v>18</v>
      </c>
      <c r="N1348" s="36">
        <v>21</v>
      </c>
      <c r="O1348" s="36">
        <v>23</v>
      </c>
      <c r="P1348" s="36">
        <v>24</v>
      </c>
      <c r="Q1348" s="36">
        <v>25</v>
      </c>
      <c r="R1348" s="37">
        <v>407494.12</v>
      </c>
      <c r="S1348" s="37">
        <v>1809.27</v>
      </c>
      <c r="T1348" s="37">
        <v>20</v>
      </c>
      <c r="U1348" s="37">
        <v>8</v>
      </c>
      <c r="V1348" s="37">
        <v>4</v>
      </c>
    </row>
    <row r="1349" spans="1:22" x14ac:dyDescent="0.25">
      <c r="A1349" s="30">
        <v>1345</v>
      </c>
      <c r="B1349" s="31">
        <v>42466</v>
      </c>
      <c r="C1349" s="32">
        <v>1</v>
      </c>
      <c r="D1349" s="32">
        <v>3</v>
      </c>
      <c r="E1349" s="32">
        <v>7</v>
      </c>
      <c r="F1349" s="32">
        <v>8</v>
      </c>
      <c r="G1349" s="32">
        <v>9</v>
      </c>
      <c r="H1349" s="32">
        <v>10</v>
      </c>
      <c r="I1349" s="32">
        <v>11</v>
      </c>
      <c r="J1349" s="32">
        <v>14</v>
      </c>
      <c r="K1349" s="32">
        <v>15</v>
      </c>
      <c r="L1349" s="32">
        <v>17</v>
      </c>
      <c r="M1349" s="32">
        <v>19</v>
      </c>
      <c r="N1349" s="32">
        <v>21</v>
      </c>
      <c r="O1349" s="32">
        <v>22</v>
      </c>
      <c r="P1349" s="32">
        <v>24</v>
      </c>
      <c r="Q1349" s="32">
        <v>25</v>
      </c>
      <c r="R1349" s="86">
        <v>801675.99</v>
      </c>
      <c r="S1349" s="86">
        <v>1605.39</v>
      </c>
      <c r="T1349" s="86">
        <v>20</v>
      </c>
      <c r="U1349" s="86">
        <v>8</v>
      </c>
      <c r="V1349" s="86">
        <v>4</v>
      </c>
    </row>
    <row r="1350" spans="1:22" x14ac:dyDescent="0.25">
      <c r="A1350" s="34">
        <v>1346</v>
      </c>
      <c r="B1350" s="35">
        <v>42468</v>
      </c>
      <c r="C1350" s="36">
        <v>2</v>
      </c>
      <c r="D1350" s="36">
        <v>3</v>
      </c>
      <c r="E1350" s="36">
        <v>5</v>
      </c>
      <c r="F1350" s="36">
        <v>7</v>
      </c>
      <c r="G1350" s="36">
        <v>8</v>
      </c>
      <c r="H1350" s="36">
        <v>10</v>
      </c>
      <c r="I1350" s="36">
        <v>11</v>
      </c>
      <c r="J1350" s="36">
        <v>14</v>
      </c>
      <c r="K1350" s="36">
        <v>15</v>
      </c>
      <c r="L1350" s="36">
        <v>18</v>
      </c>
      <c r="M1350" s="36">
        <v>19</v>
      </c>
      <c r="N1350" s="36">
        <v>20</v>
      </c>
      <c r="O1350" s="36">
        <v>21</v>
      </c>
      <c r="P1350" s="36">
        <v>23</v>
      </c>
      <c r="Q1350" s="36">
        <v>25</v>
      </c>
      <c r="R1350" s="37">
        <v>168503.79</v>
      </c>
      <c r="S1350" s="37">
        <v>692.22</v>
      </c>
      <c r="T1350" s="37">
        <v>20</v>
      </c>
      <c r="U1350" s="37">
        <v>8</v>
      </c>
      <c r="V1350" s="37">
        <v>4</v>
      </c>
    </row>
    <row r="1351" spans="1:22" x14ac:dyDescent="0.25">
      <c r="A1351" s="30">
        <v>1347</v>
      </c>
      <c r="B1351" s="31">
        <v>42471</v>
      </c>
      <c r="C1351" s="32">
        <v>1</v>
      </c>
      <c r="D1351" s="32">
        <v>3</v>
      </c>
      <c r="E1351" s="32">
        <v>5</v>
      </c>
      <c r="F1351" s="32">
        <v>6</v>
      </c>
      <c r="G1351" s="32">
        <v>7</v>
      </c>
      <c r="H1351" s="32">
        <v>8</v>
      </c>
      <c r="I1351" s="32">
        <v>10</v>
      </c>
      <c r="J1351" s="32">
        <v>12</v>
      </c>
      <c r="K1351" s="32">
        <v>13</v>
      </c>
      <c r="L1351" s="32">
        <v>14</v>
      </c>
      <c r="M1351" s="32">
        <v>17</v>
      </c>
      <c r="N1351" s="32">
        <v>18</v>
      </c>
      <c r="O1351" s="32">
        <v>20</v>
      </c>
      <c r="P1351" s="32">
        <v>23</v>
      </c>
      <c r="Q1351" s="32">
        <v>24</v>
      </c>
      <c r="R1351" s="86">
        <v>736262.22</v>
      </c>
      <c r="S1351" s="86">
        <v>1014.51</v>
      </c>
      <c r="T1351" s="86">
        <v>20</v>
      </c>
      <c r="U1351" s="86">
        <v>8</v>
      </c>
      <c r="V1351" s="86">
        <v>4</v>
      </c>
    </row>
    <row r="1352" spans="1:22" x14ac:dyDescent="0.25">
      <c r="A1352" s="34">
        <v>1348</v>
      </c>
      <c r="B1352" s="35">
        <v>42473</v>
      </c>
      <c r="C1352" s="36">
        <v>1</v>
      </c>
      <c r="D1352" s="36">
        <v>2</v>
      </c>
      <c r="E1352" s="36">
        <v>6</v>
      </c>
      <c r="F1352" s="36">
        <v>7</v>
      </c>
      <c r="G1352" s="36">
        <v>8</v>
      </c>
      <c r="H1352" s="36">
        <v>9</v>
      </c>
      <c r="I1352" s="36">
        <v>10</v>
      </c>
      <c r="J1352" s="36">
        <v>14</v>
      </c>
      <c r="K1352" s="36">
        <v>15</v>
      </c>
      <c r="L1352" s="36">
        <v>18</v>
      </c>
      <c r="M1352" s="36">
        <v>20</v>
      </c>
      <c r="N1352" s="36">
        <v>21</v>
      </c>
      <c r="O1352" s="36">
        <v>22</v>
      </c>
      <c r="P1352" s="36">
        <v>24</v>
      </c>
      <c r="Q1352" s="36">
        <v>25</v>
      </c>
      <c r="R1352" s="85">
        <v>1126117.01</v>
      </c>
      <c r="S1352" s="85">
        <v>3178.88</v>
      </c>
      <c r="T1352" s="85">
        <v>20</v>
      </c>
      <c r="U1352" s="85">
        <v>8</v>
      </c>
      <c r="V1352" s="85">
        <v>4</v>
      </c>
    </row>
    <row r="1353" spans="1:22" x14ac:dyDescent="0.25">
      <c r="A1353" s="30">
        <v>1349</v>
      </c>
      <c r="B1353" s="31">
        <v>42475</v>
      </c>
      <c r="C1353" s="32">
        <v>2</v>
      </c>
      <c r="D1353" s="32">
        <v>3</v>
      </c>
      <c r="E1353" s="32">
        <v>4</v>
      </c>
      <c r="F1353" s="32">
        <v>5</v>
      </c>
      <c r="G1353" s="32">
        <v>6</v>
      </c>
      <c r="H1353" s="32">
        <v>7</v>
      </c>
      <c r="I1353" s="32">
        <v>8</v>
      </c>
      <c r="J1353" s="32">
        <v>12</v>
      </c>
      <c r="K1353" s="32">
        <v>14</v>
      </c>
      <c r="L1353" s="32">
        <v>16</v>
      </c>
      <c r="M1353" s="32">
        <v>18</v>
      </c>
      <c r="N1353" s="32">
        <v>19</v>
      </c>
      <c r="O1353" s="32">
        <v>21</v>
      </c>
      <c r="P1353" s="32">
        <v>24</v>
      </c>
      <c r="Q1353" s="32">
        <v>25</v>
      </c>
      <c r="R1353" s="86">
        <v>646480.17000000004</v>
      </c>
      <c r="S1353" s="86">
        <v>1534.07</v>
      </c>
      <c r="T1353" s="86">
        <v>20</v>
      </c>
      <c r="U1353" s="86">
        <v>8</v>
      </c>
      <c r="V1353" s="86">
        <v>4</v>
      </c>
    </row>
    <row r="1354" spans="1:22" x14ac:dyDescent="0.25">
      <c r="A1354" s="34">
        <v>1350</v>
      </c>
      <c r="B1354" s="35">
        <v>42478</v>
      </c>
      <c r="C1354" s="36">
        <v>1</v>
      </c>
      <c r="D1354" s="36">
        <v>5</v>
      </c>
      <c r="E1354" s="36">
        <v>6</v>
      </c>
      <c r="F1354" s="36">
        <v>8</v>
      </c>
      <c r="G1354" s="36">
        <v>9</v>
      </c>
      <c r="H1354" s="36">
        <v>11</v>
      </c>
      <c r="I1354" s="36">
        <v>12</v>
      </c>
      <c r="J1354" s="36">
        <v>13</v>
      </c>
      <c r="K1354" s="36">
        <v>14</v>
      </c>
      <c r="L1354" s="36">
        <v>16</v>
      </c>
      <c r="M1354" s="36">
        <v>18</v>
      </c>
      <c r="N1354" s="36">
        <v>19</v>
      </c>
      <c r="O1354" s="36">
        <v>20</v>
      </c>
      <c r="P1354" s="36">
        <v>21</v>
      </c>
      <c r="Q1354" s="36">
        <v>23</v>
      </c>
      <c r="R1354" s="37">
        <v>1681533.4</v>
      </c>
      <c r="S1354" s="37">
        <v>1544.46</v>
      </c>
      <c r="T1354" s="37">
        <v>20</v>
      </c>
      <c r="U1354" s="37">
        <v>8</v>
      </c>
      <c r="V1354" s="37">
        <v>4</v>
      </c>
    </row>
    <row r="1355" spans="1:22" x14ac:dyDescent="0.25">
      <c r="A1355" s="30">
        <v>1351</v>
      </c>
      <c r="B1355" s="31">
        <v>42480</v>
      </c>
      <c r="C1355" s="32">
        <v>2</v>
      </c>
      <c r="D1355" s="32">
        <v>4</v>
      </c>
      <c r="E1355" s="32">
        <v>6</v>
      </c>
      <c r="F1355" s="32">
        <v>7</v>
      </c>
      <c r="G1355" s="32">
        <v>10</v>
      </c>
      <c r="H1355" s="32">
        <v>11</v>
      </c>
      <c r="I1355" s="32">
        <v>13</v>
      </c>
      <c r="J1355" s="32">
        <v>17</v>
      </c>
      <c r="K1355" s="32">
        <v>19</v>
      </c>
      <c r="L1355" s="32">
        <v>20</v>
      </c>
      <c r="M1355" s="32">
        <v>21</v>
      </c>
      <c r="N1355" s="32">
        <v>22</v>
      </c>
      <c r="O1355" s="32">
        <v>23</v>
      </c>
      <c r="P1355" s="32">
        <v>24</v>
      </c>
      <c r="Q1355" s="32">
        <v>25</v>
      </c>
      <c r="R1355" s="86">
        <v>480671.98</v>
      </c>
      <c r="S1355" s="86">
        <v>1152.46</v>
      </c>
      <c r="T1355" s="86">
        <v>20</v>
      </c>
      <c r="U1355" s="86">
        <v>8</v>
      </c>
      <c r="V1355" s="86">
        <v>4</v>
      </c>
    </row>
    <row r="1356" spans="1:22" x14ac:dyDescent="0.25">
      <c r="A1356" s="34">
        <v>1352</v>
      </c>
      <c r="B1356" s="35">
        <v>42482</v>
      </c>
      <c r="C1356" s="36">
        <v>6</v>
      </c>
      <c r="D1356" s="36">
        <v>8</v>
      </c>
      <c r="E1356" s="36">
        <v>10</v>
      </c>
      <c r="F1356" s="36">
        <v>11</v>
      </c>
      <c r="G1356" s="36">
        <v>12</v>
      </c>
      <c r="H1356" s="36">
        <v>13</v>
      </c>
      <c r="I1356" s="36">
        <v>14</v>
      </c>
      <c r="J1356" s="36">
        <v>15</v>
      </c>
      <c r="K1356" s="36">
        <v>16</v>
      </c>
      <c r="L1356" s="36">
        <v>19</v>
      </c>
      <c r="M1356" s="36">
        <v>20</v>
      </c>
      <c r="N1356" s="36">
        <v>21</v>
      </c>
      <c r="O1356" s="36">
        <v>23</v>
      </c>
      <c r="P1356" s="36">
        <v>24</v>
      </c>
      <c r="Q1356" s="36">
        <v>25</v>
      </c>
      <c r="R1356" s="37">
        <v>696639.39</v>
      </c>
      <c r="S1356" s="37">
        <v>1514.85</v>
      </c>
      <c r="T1356" s="37">
        <v>20</v>
      </c>
      <c r="U1356" s="37">
        <v>8</v>
      </c>
      <c r="V1356" s="37">
        <v>4</v>
      </c>
    </row>
    <row r="1357" spans="1:22" x14ac:dyDescent="0.25">
      <c r="A1357" s="30">
        <v>1353</v>
      </c>
      <c r="B1357" s="31">
        <v>42485</v>
      </c>
      <c r="C1357" s="32">
        <v>3</v>
      </c>
      <c r="D1357" s="32">
        <v>5</v>
      </c>
      <c r="E1357" s="32">
        <v>7</v>
      </c>
      <c r="F1357" s="32">
        <v>8</v>
      </c>
      <c r="G1357" s="32">
        <v>9</v>
      </c>
      <c r="H1357" s="32">
        <v>10</v>
      </c>
      <c r="I1357" s="32">
        <v>11</v>
      </c>
      <c r="J1357" s="32">
        <v>12</v>
      </c>
      <c r="K1357" s="32">
        <v>14</v>
      </c>
      <c r="L1357" s="32">
        <v>18</v>
      </c>
      <c r="M1357" s="32">
        <v>21</v>
      </c>
      <c r="N1357" s="32">
        <v>22</v>
      </c>
      <c r="O1357" s="32">
        <v>23</v>
      </c>
      <c r="P1357" s="32">
        <v>24</v>
      </c>
      <c r="Q1357" s="32">
        <v>25</v>
      </c>
      <c r="R1357" s="86">
        <v>1589007.19</v>
      </c>
      <c r="S1357" s="86">
        <v>1721.57</v>
      </c>
      <c r="T1357" s="86">
        <v>20</v>
      </c>
      <c r="U1357" s="86">
        <v>8</v>
      </c>
      <c r="V1357" s="86">
        <v>4</v>
      </c>
    </row>
    <row r="1358" spans="1:22" x14ac:dyDescent="0.25">
      <c r="A1358" s="34">
        <v>1354</v>
      </c>
      <c r="B1358" s="35">
        <v>42487</v>
      </c>
      <c r="C1358" s="36">
        <v>1</v>
      </c>
      <c r="D1358" s="36">
        <v>2</v>
      </c>
      <c r="E1358" s="36">
        <v>3</v>
      </c>
      <c r="F1358" s="36">
        <v>5</v>
      </c>
      <c r="G1358" s="36">
        <v>7</v>
      </c>
      <c r="H1358" s="36">
        <v>9</v>
      </c>
      <c r="I1358" s="36">
        <v>11</v>
      </c>
      <c r="J1358" s="36">
        <v>12</v>
      </c>
      <c r="K1358" s="36">
        <v>13</v>
      </c>
      <c r="L1358" s="36">
        <v>14</v>
      </c>
      <c r="M1358" s="36">
        <v>15</v>
      </c>
      <c r="N1358" s="36">
        <v>18</v>
      </c>
      <c r="O1358" s="36">
        <v>20</v>
      </c>
      <c r="P1358" s="36">
        <v>21</v>
      </c>
      <c r="Q1358" s="36">
        <v>24</v>
      </c>
      <c r="R1358" s="37">
        <v>1351856.57</v>
      </c>
      <c r="S1358" s="37">
        <v>1493.02</v>
      </c>
      <c r="T1358" s="37">
        <v>20</v>
      </c>
      <c r="U1358" s="37">
        <v>8</v>
      </c>
      <c r="V1358" s="37">
        <v>4</v>
      </c>
    </row>
    <row r="1359" spans="1:22" x14ac:dyDescent="0.25">
      <c r="A1359" s="30">
        <v>1355</v>
      </c>
      <c r="B1359" s="31">
        <v>42489</v>
      </c>
      <c r="C1359" s="32">
        <v>1</v>
      </c>
      <c r="D1359" s="32">
        <v>2</v>
      </c>
      <c r="E1359" s="32">
        <v>3</v>
      </c>
      <c r="F1359" s="32">
        <v>4</v>
      </c>
      <c r="G1359" s="32">
        <v>6</v>
      </c>
      <c r="H1359" s="32">
        <v>7</v>
      </c>
      <c r="I1359" s="32">
        <v>8</v>
      </c>
      <c r="J1359" s="32">
        <v>11</v>
      </c>
      <c r="K1359" s="32">
        <v>15</v>
      </c>
      <c r="L1359" s="32">
        <v>16</v>
      </c>
      <c r="M1359" s="32">
        <v>18</v>
      </c>
      <c r="N1359" s="32">
        <v>20</v>
      </c>
      <c r="O1359" s="32">
        <v>21</v>
      </c>
      <c r="P1359" s="32">
        <v>22</v>
      </c>
      <c r="Q1359" s="32">
        <v>24</v>
      </c>
      <c r="R1359" s="86">
        <v>0</v>
      </c>
      <c r="S1359" s="86">
        <v>2299.4899999999998</v>
      </c>
      <c r="T1359" s="86">
        <v>20</v>
      </c>
      <c r="U1359" s="86">
        <v>8</v>
      </c>
      <c r="V1359" s="86">
        <v>4</v>
      </c>
    </row>
    <row r="1360" spans="1:22" x14ac:dyDescent="0.25">
      <c r="A1360" s="34">
        <v>1356</v>
      </c>
      <c r="B1360" s="35">
        <v>42492</v>
      </c>
      <c r="C1360" s="36">
        <v>3</v>
      </c>
      <c r="D1360" s="36">
        <v>4</v>
      </c>
      <c r="E1360" s="36">
        <v>6</v>
      </c>
      <c r="F1360" s="36">
        <v>8</v>
      </c>
      <c r="G1360" s="36">
        <v>9</v>
      </c>
      <c r="H1360" s="36">
        <v>10</v>
      </c>
      <c r="I1360" s="36">
        <v>11</v>
      </c>
      <c r="J1360" s="36">
        <v>12</v>
      </c>
      <c r="K1360" s="36">
        <v>13</v>
      </c>
      <c r="L1360" s="36">
        <v>14</v>
      </c>
      <c r="M1360" s="36">
        <v>15</v>
      </c>
      <c r="N1360" s="36">
        <v>16</v>
      </c>
      <c r="O1360" s="36">
        <v>17</v>
      </c>
      <c r="P1360" s="36">
        <v>19</v>
      </c>
      <c r="Q1360" s="36">
        <v>20</v>
      </c>
      <c r="R1360" s="37">
        <v>2307596.13</v>
      </c>
      <c r="S1360" s="37">
        <v>1638.07</v>
      </c>
      <c r="T1360" s="37">
        <v>20</v>
      </c>
      <c r="U1360" s="37">
        <v>8</v>
      </c>
      <c r="V1360" s="37">
        <v>4</v>
      </c>
    </row>
    <row r="1361" spans="1:22" x14ac:dyDescent="0.25">
      <c r="A1361" s="30">
        <v>1357</v>
      </c>
      <c r="B1361" s="31">
        <v>42494</v>
      </c>
      <c r="C1361" s="32">
        <v>3</v>
      </c>
      <c r="D1361" s="32">
        <v>7</v>
      </c>
      <c r="E1361" s="32">
        <v>8</v>
      </c>
      <c r="F1361" s="32">
        <v>9</v>
      </c>
      <c r="G1361" s="32">
        <v>10</v>
      </c>
      <c r="H1361" s="32">
        <v>11</v>
      </c>
      <c r="I1361" s="32">
        <v>12</v>
      </c>
      <c r="J1361" s="32">
        <v>13</v>
      </c>
      <c r="K1361" s="32">
        <v>15</v>
      </c>
      <c r="L1361" s="32">
        <v>17</v>
      </c>
      <c r="M1361" s="32">
        <v>18</v>
      </c>
      <c r="N1361" s="32">
        <v>20</v>
      </c>
      <c r="O1361" s="32">
        <v>21</v>
      </c>
      <c r="P1361" s="32">
        <v>22</v>
      </c>
      <c r="Q1361" s="32">
        <v>23</v>
      </c>
      <c r="R1361" s="86">
        <v>360584.96000000002</v>
      </c>
      <c r="S1361" s="86">
        <v>1296.51</v>
      </c>
      <c r="T1361" s="86">
        <v>20</v>
      </c>
      <c r="U1361" s="86">
        <v>8</v>
      </c>
      <c r="V1361" s="86">
        <v>4</v>
      </c>
    </row>
    <row r="1362" spans="1:22" x14ac:dyDescent="0.25">
      <c r="A1362" s="34">
        <v>1358</v>
      </c>
      <c r="B1362" s="35">
        <v>42496</v>
      </c>
      <c r="C1362" s="36">
        <v>1</v>
      </c>
      <c r="D1362" s="36">
        <v>2</v>
      </c>
      <c r="E1362" s="36">
        <v>3</v>
      </c>
      <c r="F1362" s="36">
        <v>4</v>
      </c>
      <c r="G1362" s="36">
        <v>6</v>
      </c>
      <c r="H1362" s="36">
        <v>8</v>
      </c>
      <c r="I1362" s="36">
        <v>9</v>
      </c>
      <c r="J1362" s="36">
        <v>13</v>
      </c>
      <c r="K1362" s="36">
        <v>15</v>
      </c>
      <c r="L1362" s="36">
        <v>17</v>
      </c>
      <c r="M1362" s="36">
        <v>18</v>
      </c>
      <c r="N1362" s="36">
        <v>19</v>
      </c>
      <c r="O1362" s="36">
        <v>20</v>
      </c>
      <c r="P1362" s="36">
        <v>22</v>
      </c>
      <c r="Q1362" s="36">
        <v>23</v>
      </c>
      <c r="R1362" s="85">
        <v>0</v>
      </c>
      <c r="S1362" s="85">
        <v>1872.29</v>
      </c>
      <c r="T1362" s="85">
        <v>20</v>
      </c>
      <c r="U1362" s="85">
        <v>8</v>
      </c>
      <c r="V1362" s="85">
        <v>4</v>
      </c>
    </row>
    <row r="1363" spans="1:22" x14ac:dyDescent="0.25">
      <c r="A1363" s="30">
        <v>1359</v>
      </c>
      <c r="B1363" s="31">
        <v>42499</v>
      </c>
      <c r="C1363" s="32">
        <v>3</v>
      </c>
      <c r="D1363" s="32">
        <v>5</v>
      </c>
      <c r="E1363" s="32">
        <v>7</v>
      </c>
      <c r="F1363" s="32">
        <v>8</v>
      </c>
      <c r="G1363" s="32">
        <v>9</v>
      </c>
      <c r="H1363" s="32">
        <v>11</v>
      </c>
      <c r="I1363" s="32">
        <v>13</v>
      </c>
      <c r="J1363" s="32">
        <v>14</v>
      </c>
      <c r="K1363" s="32">
        <v>15</v>
      </c>
      <c r="L1363" s="32">
        <v>16</v>
      </c>
      <c r="M1363" s="32">
        <v>17</v>
      </c>
      <c r="N1363" s="32">
        <v>18</v>
      </c>
      <c r="O1363" s="32">
        <v>20</v>
      </c>
      <c r="P1363" s="32">
        <v>21</v>
      </c>
      <c r="Q1363" s="32">
        <v>23</v>
      </c>
      <c r="R1363" s="86">
        <v>306894.18</v>
      </c>
      <c r="S1363" s="86">
        <v>612.98</v>
      </c>
      <c r="T1363" s="86">
        <v>20</v>
      </c>
      <c r="U1363" s="86">
        <v>8</v>
      </c>
      <c r="V1363" s="86">
        <v>4</v>
      </c>
    </row>
    <row r="1364" spans="1:22" x14ac:dyDescent="0.25">
      <c r="A1364" s="34">
        <v>1360</v>
      </c>
      <c r="B1364" s="35">
        <v>42501</v>
      </c>
      <c r="C1364" s="36">
        <v>1</v>
      </c>
      <c r="D1364" s="36">
        <v>2</v>
      </c>
      <c r="E1364" s="36">
        <v>3</v>
      </c>
      <c r="F1364" s="36">
        <v>4</v>
      </c>
      <c r="G1364" s="36">
        <v>5</v>
      </c>
      <c r="H1364" s="36">
        <v>6</v>
      </c>
      <c r="I1364" s="36">
        <v>8</v>
      </c>
      <c r="J1364" s="36">
        <v>10</v>
      </c>
      <c r="K1364" s="36">
        <v>11</v>
      </c>
      <c r="L1364" s="36">
        <v>12</v>
      </c>
      <c r="M1364" s="36">
        <v>14</v>
      </c>
      <c r="N1364" s="36">
        <v>18</v>
      </c>
      <c r="O1364" s="36">
        <v>20</v>
      </c>
      <c r="P1364" s="36">
        <v>23</v>
      </c>
      <c r="Q1364" s="36">
        <v>24</v>
      </c>
      <c r="R1364" s="85">
        <v>770643.35</v>
      </c>
      <c r="S1364" s="85">
        <v>1408.5</v>
      </c>
      <c r="T1364" s="85">
        <v>20</v>
      </c>
      <c r="U1364" s="85">
        <v>8</v>
      </c>
      <c r="V1364" s="85">
        <v>4</v>
      </c>
    </row>
    <row r="1365" spans="1:22" x14ac:dyDescent="0.25">
      <c r="A1365" s="30">
        <v>1361</v>
      </c>
      <c r="B1365" s="31">
        <v>42503</v>
      </c>
      <c r="C1365" s="32">
        <v>1</v>
      </c>
      <c r="D1365" s="32">
        <v>4</v>
      </c>
      <c r="E1365" s="32">
        <v>5</v>
      </c>
      <c r="F1365" s="32">
        <v>11</v>
      </c>
      <c r="G1365" s="32">
        <v>12</v>
      </c>
      <c r="H1365" s="32">
        <v>13</v>
      </c>
      <c r="I1365" s="32">
        <v>14</v>
      </c>
      <c r="J1365" s="32">
        <v>15</v>
      </c>
      <c r="K1365" s="32">
        <v>16</v>
      </c>
      <c r="L1365" s="32">
        <v>17</v>
      </c>
      <c r="M1365" s="32">
        <v>18</v>
      </c>
      <c r="N1365" s="32">
        <v>19</v>
      </c>
      <c r="O1365" s="32">
        <v>20</v>
      </c>
      <c r="P1365" s="32">
        <v>23</v>
      </c>
      <c r="Q1365" s="32">
        <v>25</v>
      </c>
      <c r="R1365" s="86">
        <v>486538.18</v>
      </c>
      <c r="S1365" s="86">
        <v>2346.46</v>
      </c>
      <c r="T1365" s="86">
        <v>20</v>
      </c>
      <c r="U1365" s="86">
        <v>8</v>
      </c>
      <c r="V1365" s="86">
        <v>4</v>
      </c>
    </row>
    <row r="1366" spans="1:22" x14ac:dyDescent="0.25">
      <c r="A1366" s="34">
        <v>1362</v>
      </c>
      <c r="B1366" s="35">
        <v>42506</v>
      </c>
      <c r="C1366" s="36">
        <v>1</v>
      </c>
      <c r="D1366" s="36">
        <v>3</v>
      </c>
      <c r="E1366" s="36">
        <v>4</v>
      </c>
      <c r="F1366" s="36">
        <v>6</v>
      </c>
      <c r="G1366" s="36">
        <v>9</v>
      </c>
      <c r="H1366" s="36">
        <v>10</v>
      </c>
      <c r="I1366" s="36">
        <v>11</v>
      </c>
      <c r="J1366" s="36">
        <v>12</v>
      </c>
      <c r="K1366" s="36">
        <v>13</v>
      </c>
      <c r="L1366" s="36">
        <v>16</v>
      </c>
      <c r="M1366" s="36">
        <v>21</v>
      </c>
      <c r="N1366" s="36">
        <v>22</v>
      </c>
      <c r="O1366" s="36">
        <v>23</v>
      </c>
      <c r="P1366" s="36">
        <v>24</v>
      </c>
      <c r="Q1366" s="36">
        <v>25</v>
      </c>
      <c r="R1366" s="85">
        <v>1041679.46</v>
      </c>
      <c r="S1366" s="85">
        <v>1972.41</v>
      </c>
      <c r="T1366" s="85">
        <v>20</v>
      </c>
      <c r="U1366" s="85">
        <v>8</v>
      </c>
      <c r="V1366" s="85">
        <v>4</v>
      </c>
    </row>
    <row r="1367" spans="1:22" x14ac:dyDescent="0.25">
      <c r="A1367" s="30">
        <v>1363</v>
      </c>
      <c r="B1367" s="31">
        <v>42508</v>
      </c>
      <c r="C1367" s="32">
        <v>5</v>
      </c>
      <c r="D1367" s="32">
        <v>7</v>
      </c>
      <c r="E1367" s="32">
        <v>9</v>
      </c>
      <c r="F1367" s="32">
        <v>10</v>
      </c>
      <c r="G1367" s="32">
        <v>12</v>
      </c>
      <c r="H1367" s="32">
        <v>13</v>
      </c>
      <c r="I1367" s="32">
        <v>14</v>
      </c>
      <c r="J1367" s="32">
        <v>15</v>
      </c>
      <c r="K1367" s="32">
        <v>16</v>
      </c>
      <c r="L1367" s="32">
        <v>17</v>
      </c>
      <c r="M1367" s="32">
        <v>19</v>
      </c>
      <c r="N1367" s="32">
        <v>20</v>
      </c>
      <c r="O1367" s="32">
        <v>21</v>
      </c>
      <c r="P1367" s="32">
        <v>22</v>
      </c>
      <c r="Q1367" s="32">
        <v>23</v>
      </c>
      <c r="R1367" s="86">
        <v>520736.17</v>
      </c>
      <c r="S1367" s="86">
        <v>1631.08</v>
      </c>
      <c r="T1367" s="86">
        <v>20</v>
      </c>
      <c r="U1367" s="86">
        <v>8</v>
      </c>
      <c r="V1367" s="86">
        <v>4</v>
      </c>
    </row>
    <row r="1368" spans="1:22" x14ac:dyDescent="0.25">
      <c r="A1368" s="34">
        <v>1364</v>
      </c>
      <c r="B1368" s="35">
        <v>42510</v>
      </c>
      <c r="C1368" s="36">
        <v>1</v>
      </c>
      <c r="D1368" s="36">
        <v>6</v>
      </c>
      <c r="E1368" s="36">
        <v>9</v>
      </c>
      <c r="F1368" s="36">
        <v>10</v>
      </c>
      <c r="G1368" s="36">
        <v>11</v>
      </c>
      <c r="H1368" s="36">
        <v>12</v>
      </c>
      <c r="I1368" s="36">
        <v>13</v>
      </c>
      <c r="J1368" s="36">
        <v>15</v>
      </c>
      <c r="K1368" s="36">
        <v>16</v>
      </c>
      <c r="L1368" s="36">
        <v>17</v>
      </c>
      <c r="M1368" s="36">
        <v>18</v>
      </c>
      <c r="N1368" s="36">
        <v>20</v>
      </c>
      <c r="O1368" s="36">
        <v>22</v>
      </c>
      <c r="P1368" s="36">
        <v>24</v>
      </c>
      <c r="Q1368" s="36">
        <v>25</v>
      </c>
      <c r="R1368" s="85">
        <v>587109.21</v>
      </c>
      <c r="S1368" s="85">
        <v>1693.58</v>
      </c>
      <c r="T1368" s="85">
        <v>20</v>
      </c>
      <c r="U1368" s="85">
        <v>8</v>
      </c>
      <c r="V1368" s="85">
        <v>4</v>
      </c>
    </row>
    <row r="1369" spans="1:22" x14ac:dyDescent="0.25">
      <c r="A1369" s="30">
        <v>1365</v>
      </c>
      <c r="B1369" s="31">
        <v>42513</v>
      </c>
      <c r="C1369" s="32">
        <v>2</v>
      </c>
      <c r="D1369" s="32">
        <v>3</v>
      </c>
      <c r="E1369" s="32">
        <v>6</v>
      </c>
      <c r="F1369" s="32">
        <v>9</v>
      </c>
      <c r="G1369" s="32">
        <v>10</v>
      </c>
      <c r="H1369" s="32">
        <v>12</v>
      </c>
      <c r="I1369" s="32">
        <v>14</v>
      </c>
      <c r="J1369" s="32">
        <v>15</v>
      </c>
      <c r="K1369" s="32">
        <v>19</v>
      </c>
      <c r="L1369" s="32">
        <v>20</v>
      </c>
      <c r="M1369" s="32">
        <v>21</v>
      </c>
      <c r="N1369" s="32">
        <v>22</v>
      </c>
      <c r="O1369" s="32">
        <v>23</v>
      </c>
      <c r="P1369" s="32">
        <v>24</v>
      </c>
      <c r="Q1369" s="32">
        <v>25</v>
      </c>
      <c r="R1369" s="86">
        <v>1904525.91</v>
      </c>
      <c r="S1369" s="86">
        <v>1398.59</v>
      </c>
      <c r="T1369" s="86">
        <v>20</v>
      </c>
      <c r="U1369" s="86">
        <v>8</v>
      </c>
      <c r="V1369" s="86">
        <v>4</v>
      </c>
    </row>
    <row r="1370" spans="1:22" x14ac:dyDescent="0.25">
      <c r="A1370" s="34">
        <v>1366</v>
      </c>
      <c r="B1370" s="35">
        <v>42515</v>
      </c>
      <c r="C1370" s="36">
        <v>4</v>
      </c>
      <c r="D1370" s="36">
        <v>8</v>
      </c>
      <c r="E1370" s="36">
        <v>9</v>
      </c>
      <c r="F1370" s="36">
        <v>10</v>
      </c>
      <c r="G1370" s="36">
        <v>11</v>
      </c>
      <c r="H1370" s="36">
        <v>12</v>
      </c>
      <c r="I1370" s="36">
        <v>13</v>
      </c>
      <c r="J1370" s="36">
        <v>14</v>
      </c>
      <c r="K1370" s="36">
        <v>15</v>
      </c>
      <c r="L1370" s="36">
        <v>16</v>
      </c>
      <c r="M1370" s="36">
        <v>17</v>
      </c>
      <c r="N1370" s="36">
        <v>21</v>
      </c>
      <c r="O1370" s="36">
        <v>22</v>
      </c>
      <c r="P1370" s="36">
        <v>24</v>
      </c>
      <c r="Q1370" s="36">
        <v>25</v>
      </c>
      <c r="R1370" s="85">
        <v>974026.17</v>
      </c>
      <c r="S1370" s="85">
        <v>1833.03</v>
      </c>
      <c r="T1370" s="85">
        <v>20</v>
      </c>
      <c r="U1370" s="85">
        <v>8</v>
      </c>
      <c r="V1370" s="85">
        <v>4</v>
      </c>
    </row>
    <row r="1371" spans="1:22" x14ac:dyDescent="0.25">
      <c r="A1371" s="30">
        <v>1367</v>
      </c>
      <c r="B1371" s="31">
        <v>42517</v>
      </c>
      <c r="C1371" s="32">
        <v>2</v>
      </c>
      <c r="D1371" s="32">
        <v>3</v>
      </c>
      <c r="E1371" s="32">
        <v>4</v>
      </c>
      <c r="F1371" s="32">
        <v>5</v>
      </c>
      <c r="G1371" s="32">
        <v>6</v>
      </c>
      <c r="H1371" s="32">
        <v>7</v>
      </c>
      <c r="I1371" s="32">
        <v>9</v>
      </c>
      <c r="J1371" s="32">
        <v>14</v>
      </c>
      <c r="K1371" s="32">
        <v>15</v>
      </c>
      <c r="L1371" s="32">
        <v>16</v>
      </c>
      <c r="M1371" s="32">
        <v>17</v>
      </c>
      <c r="N1371" s="32">
        <v>18</v>
      </c>
      <c r="O1371" s="32">
        <v>20</v>
      </c>
      <c r="P1371" s="32">
        <v>23</v>
      </c>
      <c r="Q1371" s="32">
        <v>24</v>
      </c>
      <c r="R1371" s="86">
        <v>0</v>
      </c>
      <c r="S1371" s="86">
        <v>1938.42</v>
      </c>
      <c r="T1371" s="86">
        <v>20</v>
      </c>
      <c r="U1371" s="86">
        <v>8</v>
      </c>
      <c r="V1371" s="86">
        <v>4</v>
      </c>
    </row>
    <row r="1372" spans="1:22" x14ac:dyDescent="0.25">
      <c r="A1372" s="34">
        <v>1368</v>
      </c>
      <c r="B1372" s="35">
        <v>42520</v>
      </c>
      <c r="C1372" s="36">
        <v>5</v>
      </c>
      <c r="D1372" s="36">
        <v>7</v>
      </c>
      <c r="E1372" s="36">
        <v>8</v>
      </c>
      <c r="F1372" s="36">
        <v>10</v>
      </c>
      <c r="G1372" s="36">
        <v>11</v>
      </c>
      <c r="H1372" s="36">
        <v>12</v>
      </c>
      <c r="I1372" s="36">
        <v>14</v>
      </c>
      <c r="J1372" s="36">
        <v>16</v>
      </c>
      <c r="K1372" s="36">
        <v>18</v>
      </c>
      <c r="L1372" s="36">
        <v>19</v>
      </c>
      <c r="M1372" s="36">
        <v>20</v>
      </c>
      <c r="N1372" s="36">
        <v>22</v>
      </c>
      <c r="O1372" s="36">
        <v>23</v>
      </c>
      <c r="P1372" s="36">
        <v>24</v>
      </c>
      <c r="Q1372" s="36">
        <v>25</v>
      </c>
      <c r="R1372" s="85">
        <v>575167.87</v>
      </c>
      <c r="S1372" s="85">
        <v>1404.48</v>
      </c>
      <c r="T1372" s="85">
        <v>20</v>
      </c>
      <c r="U1372" s="85">
        <v>8</v>
      </c>
      <c r="V1372" s="85">
        <v>4</v>
      </c>
    </row>
    <row r="1373" spans="1:22" x14ac:dyDescent="0.25">
      <c r="A1373" s="30">
        <v>1369</v>
      </c>
      <c r="B1373" s="31">
        <v>42522</v>
      </c>
      <c r="C1373" s="32">
        <v>3</v>
      </c>
      <c r="D1373" s="32">
        <v>4</v>
      </c>
      <c r="E1373" s="32">
        <v>5</v>
      </c>
      <c r="F1373" s="32">
        <v>9</v>
      </c>
      <c r="G1373" s="32">
        <v>10</v>
      </c>
      <c r="H1373" s="32">
        <v>11</v>
      </c>
      <c r="I1373" s="32">
        <v>12</v>
      </c>
      <c r="J1373" s="32">
        <v>13</v>
      </c>
      <c r="K1373" s="32">
        <v>14</v>
      </c>
      <c r="L1373" s="32">
        <v>16</v>
      </c>
      <c r="M1373" s="32">
        <v>17</v>
      </c>
      <c r="N1373" s="32">
        <v>18</v>
      </c>
      <c r="O1373" s="32">
        <v>21</v>
      </c>
      <c r="P1373" s="32">
        <v>22</v>
      </c>
      <c r="Q1373" s="32">
        <v>24</v>
      </c>
      <c r="R1373" s="86">
        <v>977595.28</v>
      </c>
      <c r="S1373" s="86">
        <v>1699.43</v>
      </c>
      <c r="T1373" s="86">
        <v>20</v>
      </c>
      <c r="U1373" s="86">
        <v>8</v>
      </c>
      <c r="V1373" s="86">
        <v>4</v>
      </c>
    </row>
    <row r="1374" spans="1:22" x14ac:dyDescent="0.25">
      <c r="A1374" s="34">
        <v>1370</v>
      </c>
      <c r="B1374" s="35">
        <v>42524</v>
      </c>
      <c r="C1374" s="36">
        <v>2</v>
      </c>
      <c r="D1374" s="36">
        <v>4</v>
      </c>
      <c r="E1374" s="36">
        <v>5</v>
      </c>
      <c r="F1374" s="36">
        <v>7</v>
      </c>
      <c r="G1374" s="36">
        <v>8</v>
      </c>
      <c r="H1374" s="36">
        <v>11</v>
      </c>
      <c r="I1374" s="36">
        <v>13</v>
      </c>
      <c r="J1374" s="36">
        <v>14</v>
      </c>
      <c r="K1374" s="36">
        <v>17</v>
      </c>
      <c r="L1374" s="36">
        <v>18</v>
      </c>
      <c r="M1374" s="36">
        <v>20</v>
      </c>
      <c r="N1374" s="36">
        <v>21</v>
      </c>
      <c r="O1374" s="36">
        <v>22</v>
      </c>
      <c r="P1374" s="36">
        <v>24</v>
      </c>
      <c r="Q1374" s="36">
        <v>25</v>
      </c>
      <c r="R1374" s="85">
        <v>173084.3</v>
      </c>
      <c r="S1374" s="85">
        <v>786.77</v>
      </c>
      <c r="T1374" s="85">
        <v>20</v>
      </c>
      <c r="U1374" s="85">
        <v>8</v>
      </c>
      <c r="V1374" s="85">
        <v>4</v>
      </c>
    </row>
    <row r="1375" spans="1:22" x14ac:dyDescent="0.25">
      <c r="A1375" s="30">
        <v>1371</v>
      </c>
      <c r="B1375" s="31">
        <v>42527</v>
      </c>
      <c r="C1375" s="32">
        <v>3</v>
      </c>
      <c r="D1375" s="32">
        <v>4</v>
      </c>
      <c r="E1375" s="32">
        <v>5</v>
      </c>
      <c r="F1375" s="32">
        <v>7</v>
      </c>
      <c r="G1375" s="32">
        <v>13</v>
      </c>
      <c r="H1375" s="32">
        <v>15</v>
      </c>
      <c r="I1375" s="32">
        <v>17</v>
      </c>
      <c r="J1375" s="32">
        <v>18</v>
      </c>
      <c r="K1375" s="32">
        <v>19</v>
      </c>
      <c r="L1375" s="32">
        <v>20</v>
      </c>
      <c r="M1375" s="32">
        <v>21</v>
      </c>
      <c r="N1375" s="32">
        <v>22</v>
      </c>
      <c r="O1375" s="32">
        <v>23</v>
      </c>
      <c r="P1375" s="32">
        <v>24</v>
      </c>
      <c r="Q1375" s="32">
        <v>25</v>
      </c>
      <c r="R1375" s="86">
        <v>1479264.7</v>
      </c>
      <c r="S1375" s="86">
        <v>1422.81</v>
      </c>
      <c r="T1375" s="86">
        <v>20</v>
      </c>
      <c r="U1375" s="86">
        <v>8</v>
      </c>
      <c r="V1375" s="86">
        <v>4</v>
      </c>
    </row>
    <row r="1376" spans="1:22" x14ac:dyDescent="0.25">
      <c r="A1376" s="34">
        <v>1372</v>
      </c>
      <c r="B1376" s="35">
        <v>42529</v>
      </c>
      <c r="C1376" s="36">
        <v>1</v>
      </c>
      <c r="D1376" s="36">
        <v>2</v>
      </c>
      <c r="E1376" s="36">
        <v>3</v>
      </c>
      <c r="F1376" s="36">
        <v>5</v>
      </c>
      <c r="G1376" s="36">
        <v>7</v>
      </c>
      <c r="H1376" s="36">
        <v>9</v>
      </c>
      <c r="I1376" s="36">
        <v>10</v>
      </c>
      <c r="J1376" s="36">
        <v>13</v>
      </c>
      <c r="K1376" s="36">
        <v>15</v>
      </c>
      <c r="L1376" s="36">
        <v>16</v>
      </c>
      <c r="M1376" s="36">
        <v>17</v>
      </c>
      <c r="N1376" s="36">
        <v>18</v>
      </c>
      <c r="O1376" s="36">
        <v>21</v>
      </c>
      <c r="P1376" s="36">
        <v>23</v>
      </c>
      <c r="Q1376" s="36">
        <v>25</v>
      </c>
      <c r="R1376" s="85">
        <v>123580.02</v>
      </c>
      <c r="S1376" s="85">
        <v>525.47</v>
      </c>
      <c r="T1376" s="85">
        <v>20</v>
      </c>
      <c r="U1376" s="85">
        <v>8</v>
      </c>
      <c r="V1376" s="85">
        <v>4</v>
      </c>
    </row>
    <row r="1377" spans="1:22" x14ac:dyDescent="0.25">
      <c r="A1377" s="30">
        <v>1373</v>
      </c>
      <c r="B1377" s="31">
        <v>42531</v>
      </c>
      <c r="C1377" s="32">
        <v>1</v>
      </c>
      <c r="D1377" s="32">
        <v>2</v>
      </c>
      <c r="E1377" s="32">
        <v>3</v>
      </c>
      <c r="F1377" s="32">
        <v>4</v>
      </c>
      <c r="G1377" s="32">
        <v>5</v>
      </c>
      <c r="H1377" s="32">
        <v>6</v>
      </c>
      <c r="I1377" s="32">
        <v>7</v>
      </c>
      <c r="J1377" s="32">
        <v>8</v>
      </c>
      <c r="K1377" s="32">
        <v>12</v>
      </c>
      <c r="L1377" s="32">
        <v>17</v>
      </c>
      <c r="M1377" s="32">
        <v>18</v>
      </c>
      <c r="N1377" s="32">
        <v>20</v>
      </c>
      <c r="O1377" s="32">
        <v>21</v>
      </c>
      <c r="P1377" s="32">
        <v>23</v>
      </c>
      <c r="Q1377" s="32">
        <v>24</v>
      </c>
      <c r="R1377" s="86">
        <v>2060113.87</v>
      </c>
      <c r="S1377" s="86">
        <v>2120</v>
      </c>
      <c r="T1377" s="86">
        <v>20</v>
      </c>
      <c r="U1377" s="86">
        <v>8</v>
      </c>
      <c r="V1377" s="86">
        <v>4</v>
      </c>
    </row>
    <row r="1378" spans="1:22" x14ac:dyDescent="0.25">
      <c r="A1378" s="34">
        <v>1374</v>
      </c>
      <c r="B1378" s="35">
        <v>42534</v>
      </c>
      <c r="C1378" s="36">
        <v>2</v>
      </c>
      <c r="D1378" s="36">
        <v>3</v>
      </c>
      <c r="E1378" s="36">
        <v>4</v>
      </c>
      <c r="F1378" s="36">
        <v>5</v>
      </c>
      <c r="G1378" s="36">
        <v>6</v>
      </c>
      <c r="H1378" s="36">
        <v>9</v>
      </c>
      <c r="I1378" s="36">
        <v>10</v>
      </c>
      <c r="J1378" s="36">
        <v>14</v>
      </c>
      <c r="K1378" s="36">
        <v>15</v>
      </c>
      <c r="L1378" s="36">
        <v>16</v>
      </c>
      <c r="M1378" s="36">
        <v>19</v>
      </c>
      <c r="N1378" s="36">
        <v>20</v>
      </c>
      <c r="O1378" s="36">
        <v>21</v>
      </c>
      <c r="P1378" s="36">
        <v>23</v>
      </c>
      <c r="Q1378" s="36">
        <v>25</v>
      </c>
      <c r="R1378" s="85">
        <v>445683.1</v>
      </c>
      <c r="S1378" s="85">
        <v>1888.23</v>
      </c>
      <c r="T1378" s="85">
        <v>20</v>
      </c>
      <c r="U1378" s="85">
        <v>8</v>
      </c>
      <c r="V1378" s="85">
        <v>4</v>
      </c>
    </row>
    <row r="1379" spans="1:22" x14ac:dyDescent="0.25">
      <c r="A1379" s="30">
        <v>1375</v>
      </c>
      <c r="B1379" s="31">
        <v>42536</v>
      </c>
      <c r="C1379" s="32">
        <v>1</v>
      </c>
      <c r="D1379" s="32">
        <v>5</v>
      </c>
      <c r="E1379" s="32">
        <v>6</v>
      </c>
      <c r="F1379" s="32">
        <v>9</v>
      </c>
      <c r="G1379" s="32">
        <v>10</v>
      </c>
      <c r="H1379" s="32">
        <v>11</v>
      </c>
      <c r="I1379" s="32">
        <v>14</v>
      </c>
      <c r="J1379" s="32">
        <v>15</v>
      </c>
      <c r="K1379" s="32">
        <v>16</v>
      </c>
      <c r="L1379" s="32">
        <v>18</v>
      </c>
      <c r="M1379" s="32">
        <v>20</v>
      </c>
      <c r="N1379" s="32">
        <v>22</v>
      </c>
      <c r="O1379" s="32">
        <v>23</v>
      </c>
      <c r="P1379" s="32">
        <v>24</v>
      </c>
      <c r="Q1379" s="32">
        <v>25</v>
      </c>
      <c r="R1379" s="86">
        <v>391002.59</v>
      </c>
      <c r="S1379" s="86">
        <v>1256.81</v>
      </c>
      <c r="T1379" s="86">
        <v>20</v>
      </c>
      <c r="U1379" s="86">
        <v>8</v>
      </c>
      <c r="V1379" s="86">
        <v>4</v>
      </c>
    </row>
    <row r="1380" spans="1:22" x14ac:dyDescent="0.25">
      <c r="A1380" s="34">
        <v>1376</v>
      </c>
      <c r="B1380" s="35">
        <v>42538</v>
      </c>
      <c r="C1380" s="36">
        <v>1</v>
      </c>
      <c r="D1380" s="36">
        <v>3</v>
      </c>
      <c r="E1380" s="36">
        <v>4</v>
      </c>
      <c r="F1380" s="36">
        <v>5</v>
      </c>
      <c r="G1380" s="36">
        <v>6</v>
      </c>
      <c r="H1380" s="36">
        <v>12</v>
      </c>
      <c r="I1380" s="36">
        <v>13</v>
      </c>
      <c r="J1380" s="36">
        <v>14</v>
      </c>
      <c r="K1380" s="36">
        <v>15</v>
      </c>
      <c r="L1380" s="36">
        <v>16</v>
      </c>
      <c r="M1380" s="36">
        <v>18</v>
      </c>
      <c r="N1380" s="36">
        <v>19</v>
      </c>
      <c r="O1380" s="36">
        <v>20</v>
      </c>
      <c r="P1380" s="36">
        <v>22</v>
      </c>
      <c r="Q1380" s="36">
        <v>24</v>
      </c>
      <c r="R1380" s="85">
        <v>2003207.53</v>
      </c>
      <c r="S1380" s="85">
        <v>2177.9899999999998</v>
      </c>
      <c r="T1380" s="85">
        <v>20</v>
      </c>
      <c r="U1380" s="85">
        <v>8</v>
      </c>
      <c r="V1380" s="85">
        <v>4</v>
      </c>
    </row>
    <row r="1381" spans="1:22" x14ac:dyDescent="0.25">
      <c r="A1381" s="30">
        <v>1377</v>
      </c>
      <c r="B1381" s="31">
        <v>42541</v>
      </c>
      <c r="C1381" s="32">
        <v>1</v>
      </c>
      <c r="D1381" s="32">
        <v>5</v>
      </c>
      <c r="E1381" s="32">
        <v>6</v>
      </c>
      <c r="F1381" s="32">
        <v>8</v>
      </c>
      <c r="G1381" s="32">
        <v>9</v>
      </c>
      <c r="H1381" s="32">
        <v>10</v>
      </c>
      <c r="I1381" s="32">
        <v>12</v>
      </c>
      <c r="J1381" s="32">
        <v>13</v>
      </c>
      <c r="K1381" s="32">
        <v>15</v>
      </c>
      <c r="L1381" s="32">
        <v>17</v>
      </c>
      <c r="M1381" s="32">
        <v>19</v>
      </c>
      <c r="N1381" s="32">
        <v>20</v>
      </c>
      <c r="O1381" s="32">
        <v>21</v>
      </c>
      <c r="P1381" s="32">
        <v>22</v>
      </c>
      <c r="Q1381" s="32">
        <v>25</v>
      </c>
      <c r="R1381" s="86">
        <v>407193.15</v>
      </c>
      <c r="S1381" s="86">
        <v>1361.11</v>
      </c>
      <c r="T1381" s="86">
        <v>20</v>
      </c>
      <c r="U1381" s="86">
        <v>8</v>
      </c>
      <c r="V1381" s="86">
        <v>4</v>
      </c>
    </row>
    <row r="1382" spans="1:22" x14ac:dyDescent="0.25">
      <c r="A1382" s="34">
        <v>1378</v>
      </c>
      <c r="B1382" s="35">
        <v>42543</v>
      </c>
      <c r="C1382" s="36">
        <v>1</v>
      </c>
      <c r="D1382" s="36">
        <v>2</v>
      </c>
      <c r="E1382" s="36">
        <v>3</v>
      </c>
      <c r="F1382" s="36">
        <v>6</v>
      </c>
      <c r="G1382" s="36">
        <v>8</v>
      </c>
      <c r="H1382" s="36">
        <v>10</v>
      </c>
      <c r="I1382" s="36">
        <v>12</v>
      </c>
      <c r="J1382" s="36">
        <v>13</v>
      </c>
      <c r="K1382" s="36">
        <v>17</v>
      </c>
      <c r="L1382" s="36">
        <v>19</v>
      </c>
      <c r="M1382" s="36">
        <v>20</v>
      </c>
      <c r="N1382" s="36">
        <v>21</v>
      </c>
      <c r="O1382" s="36">
        <v>23</v>
      </c>
      <c r="P1382" s="36">
        <v>24</v>
      </c>
      <c r="Q1382" s="36">
        <v>25</v>
      </c>
      <c r="R1382" s="85">
        <v>709072.19</v>
      </c>
      <c r="S1382" s="85">
        <v>1169.53</v>
      </c>
      <c r="T1382" s="85">
        <v>20</v>
      </c>
      <c r="U1382" s="85">
        <v>8</v>
      </c>
      <c r="V1382" s="85">
        <v>4</v>
      </c>
    </row>
    <row r="1383" spans="1:22" x14ac:dyDescent="0.25">
      <c r="A1383" s="30">
        <v>1379</v>
      </c>
      <c r="B1383" s="31">
        <v>42545</v>
      </c>
      <c r="C1383" s="32">
        <v>1</v>
      </c>
      <c r="D1383" s="32">
        <v>2</v>
      </c>
      <c r="E1383" s="32">
        <v>4</v>
      </c>
      <c r="F1383" s="32">
        <v>5</v>
      </c>
      <c r="G1383" s="32">
        <v>7</v>
      </c>
      <c r="H1383" s="32">
        <v>8</v>
      </c>
      <c r="I1383" s="32">
        <v>9</v>
      </c>
      <c r="J1383" s="32">
        <v>10</v>
      </c>
      <c r="K1383" s="32">
        <v>12</v>
      </c>
      <c r="L1383" s="32">
        <v>14</v>
      </c>
      <c r="M1383" s="32">
        <v>15</v>
      </c>
      <c r="N1383" s="32">
        <v>17</v>
      </c>
      <c r="O1383" s="32">
        <v>18</v>
      </c>
      <c r="P1383" s="32">
        <v>21</v>
      </c>
      <c r="Q1383" s="32">
        <v>22</v>
      </c>
      <c r="R1383" s="86">
        <v>1560287.63</v>
      </c>
      <c r="S1383" s="86">
        <v>1468.16</v>
      </c>
      <c r="T1383" s="86">
        <v>20</v>
      </c>
      <c r="U1383" s="86">
        <v>8</v>
      </c>
      <c r="V1383" s="86">
        <v>4</v>
      </c>
    </row>
    <row r="1384" spans="1:22" x14ac:dyDescent="0.25">
      <c r="A1384" s="34">
        <v>1380</v>
      </c>
      <c r="B1384" s="35">
        <v>42548</v>
      </c>
      <c r="C1384" s="36">
        <v>3</v>
      </c>
      <c r="D1384" s="36">
        <v>4</v>
      </c>
      <c r="E1384" s="36">
        <v>5</v>
      </c>
      <c r="F1384" s="36">
        <v>6</v>
      </c>
      <c r="G1384" s="36">
        <v>8</v>
      </c>
      <c r="H1384" s="36">
        <v>11</v>
      </c>
      <c r="I1384" s="36">
        <v>12</v>
      </c>
      <c r="J1384" s="36">
        <v>14</v>
      </c>
      <c r="K1384" s="36">
        <v>15</v>
      </c>
      <c r="L1384" s="36">
        <v>16</v>
      </c>
      <c r="M1384" s="36">
        <v>17</v>
      </c>
      <c r="N1384" s="36">
        <v>21</v>
      </c>
      <c r="O1384" s="36">
        <v>22</v>
      </c>
      <c r="P1384" s="36">
        <v>24</v>
      </c>
      <c r="Q1384" s="36">
        <v>25</v>
      </c>
      <c r="R1384" s="85">
        <v>0</v>
      </c>
      <c r="S1384" s="85">
        <v>1899.54</v>
      </c>
      <c r="T1384" s="85">
        <v>20</v>
      </c>
      <c r="U1384" s="85">
        <v>8</v>
      </c>
      <c r="V1384" s="85">
        <v>4</v>
      </c>
    </row>
    <row r="1385" spans="1:22" x14ac:dyDescent="0.25">
      <c r="A1385" s="30">
        <v>1381</v>
      </c>
      <c r="B1385" s="31">
        <v>42550</v>
      </c>
      <c r="C1385" s="32">
        <v>1</v>
      </c>
      <c r="D1385" s="32">
        <v>4</v>
      </c>
      <c r="E1385" s="32">
        <v>6</v>
      </c>
      <c r="F1385" s="32">
        <v>8</v>
      </c>
      <c r="G1385" s="32">
        <v>9</v>
      </c>
      <c r="H1385" s="32">
        <v>10</v>
      </c>
      <c r="I1385" s="32">
        <v>12</v>
      </c>
      <c r="J1385" s="32">
        <v>13</v>
      </c>
      <c r="K1385" s="32">
        <v>14</v>
      </c>
      <c r="L1385" s="32">
        <v>16</v>
      </c>
      <c r="M1385" s="32">
        <v>17</v>
      </c>
      <c r="N1385" s="32">
        <v>18</v>
      </c>
      <c r="O1385" s="32">
        <v>19</v>
      </c>
      <c r="P1385" s="32">
        <v>21</v>
      </c>
      <c r="Q1385" s="32">
        <v>25</v>
      </c>
      <c r="R1385" s="86">
        <v>0</v>
      </c>
      <c r="S1385" s="86">
        <v>2250.91</v>
      </c>
      <c r="T1385" s="86">
        <v>20</v>
      </c>
      <c r="U1385" s="86">
        <v>8</v>
      </c>
      <c r="V1385" s="86">
        <v>4</v>
      </c>
    </row>
    <row r="1386" spans="1:22" x14ac:dyDescent="0.25">
      <c r="A1386" s="34">
        <v>1382</v>
      </c>
      <c r="B1386" s="35">
        <v>42552</v>
      </c>
      <c r="C1386" s="36">
        <v>1</v>
      </c>
      <c r="D1386" s="36">
        <v>6</v>
      </c>
      <c r="E1386" s="36">
        <v>10</v>
      </c>
      <c r="F1386" s="36">
        <v>12</v>
      </c>
      <c r="G1386" s="36">
        <v>13</v>
      </c>
      <c r="H1386" s="36">
        <v>14</v>
      </c>
      <c r="I1386" s="36">
        <v>15</v>
      </c>
      <c r="J1386" s="36">
        <v>16</v>
      </c>
      <c r="K1386" s="36">
        <v>17</v>
      </c>
      <c r="L1386" s="36">
        <v>18</v>
      </c>
      <c r="M1386" s="36">
        <v>19</v>
      </c>
      <c r="N1386" s="36">
        <v>20</v>
      </c>
      <c r="O1386" s="36">
        <v>21</v>
      </c>
      <c r="P1386" s="36">
        <v>22</v>
      </c>
      <c r="Q1386" s="36">
        <v>24</v>
      </c>
      <c r="R1386" s="85">
        <v>2605655.27</v>
      </c>
      <c r="S1386" s="85">
        <v>1992.63</v>
      </c>
      <c r="T1386" s="85">
        <v>20</v>
      </c>
      <c r="U1386" s="85">
        <v>8</v>
      </c>
      <c r="V1386" s="85">
        <v>4</v>
      </c>
    </row>
    <row r="1387" spans="1:22" x14ac:dyDescent="0.25">
      <c r="A1387" s="30">
        <v>1383</v>
      </c>
      <c r="B1387" s="31">
        <v>42555</v>
      </c>
      <c r="C1387" s="32">
        <v>2</v>
      </c>
      <c r="D1387" s="32">
        <v>6</v>
      </c>
      <c r="E1387" s="32">
        <v>7</v>
      </c>
      <c r="F1387" s="32">
        <v>8</v>
      </c>
      <c r="G1387" s="32">
        <v>9</v>
      </c>
      <c r="H1387" s="32">
        <v>13</v>
      </c>
      <c r="I1387" s="32">
        <v>14</v>
      </c>
      <c r="J1387" s="32">
        <v>15</v>
      </c>
      <c r="K1387" s="32">
        <v>16</v>
      </c>
      <c r="L1387" s="32">
        <v>17</v>
      </c>
      <c r="M1387" s="32">
        <v>20</v>
      </c>
      <c r="N1387" s="32">
        <v>21</v>
      </c>
      <c r="O1387" s="32">
        <v>22</v>
      </c>
      <c r="P1387" s="32">
        <v>24</v>
      </c>
      <c r="Q1387" s="32">
        <v>25</v>
      </c>
      <c r="R1387" s="86">
        <v>1119973.17</v>
      </c>
      <c r="S1387" s="86">
        <v>2506.2399999999998</v>
      </c>
      <c r="T1387" s="86">
        <v>20</v>
      </c>
      <c r="U1387" s="86">
        <v>8</v>
      </c>
      <c r="V1387" s="86">
        <v>4</v>
      </c>
    </row>
    <row r="1388" spans="1:22" x14ac:dyDescent="0.25">
      <c r="A1388" s="34">
        <v>1384</v>
      </c>
      <c r="B1388" s="35">
        <v>42557</v>
      </c>
      <c r="C1388" s="36">
        <v>3</v>
      </c>
      <c r="D1388" s="36">
        <v>4</v>
      </c>
      <c r="E1388" s="36">
        <v>6</v>
      </c>
      <c r="F1388" s="36">
        <v>8</v>
      </c>
      <c r="G1388" s="36">
        <v>9</v>
      </c>
      <c r="H1388" s="36">
        <v>11</v>
      </c>
      <c r="I1388" s="36">
        <v>12</v>
      </c>
      <c r="J1388" s="36">
        <v>13</v>
      </c>
      <c r="K1388" s="36">
        <v>15</v>
      </c>
      <c r="L1388" s="36">
        <v>18</v>
      </c>
      <c r="M1388" s="36">
        <v>19</v>
      </c>
      <c r="N1388" s="36">
        <v>20</v>
      </c>
      <c r="O1388" s="36">
        <v>22</v>
      </c>
      <c r="P1388" s="36">
        <v>24</v>
      </c>
      <c r="Q1388" s="36">
        <v>25</v>
      </c>
      <c r="R1388" s="85">
        <v>889883.09</v>
      </c>
      <c r="S1388" s="85">
        <v>1459.54</v>
      </c>
      <c r="T1388" s="85">
        <v>20</v>
      </c>
      <c r="U1388" s="85">
        <v>8</v>
      </c>
      <c r="V1388" s="85">
        <v>4</v>
      </c>
    </row>
    <row r="1389" spans="1:22" x14ac:dyDescent="0.25">
      <c r="A1389" s="30">
        <v>1385</v>
      </c>
      <c r="B1389" s="31">
        <v>42559</v>
      </c>
      <c r="C1389" s="32">
        <v>4</v>
      </c>
      <c r="D1389" s="32">
        <v>5</v>
      </c>
      <c r="E1389" s="32">
        <v>8</v>
      </c>
      <c r="F1389" s="32">
        <v>9</v>
      </c>
      <c r="G1389" s="32">
        <v>10</v>
      </c>
      <c r="H1389" s="32">
        <v>11</v>
      </c>
      <c r="I1389" s="32">
        <v>12</v>
      </c>
      <c r="J1389" s="32">
        <v>13</v>
      </c>
      <c r="K1389" s="32">
        <v>14</v>
      </c>
      <c r="L1389" s="32">
        <v>15</v>
      </c>
      <c r="M1389" s="32">
        <v>17</v>
      </c>
      <c r="N1389" s="32">
        <v>18</v>
      </c>
      <c r="O1389" s="32">
        <v>19</v>
      </c>
      <c r="P1389" s="32">
        <v>20</v>
      </c>
      <c r="Q1389" s="32">
        <v>23</v>
      </c>
      <c r="R1389" s="33">
        <v>827349.85</v>
      </c>
      <c r="S1389" s="33">
        <v>1060.26</v>
      </c>
      <c r="T1389" s="33">
        <v>20</v>
      </c>
      <c r="U1389" s="33">
        <v>8</v>
      </c>
      <c r="V1389" s="33">
        <v>4</v>
      </c>
    </row>
    <row r="1390" spans="1:22" x14ac:dyDescent="0.25">
      <c r="A1390" s="34">
        <v>1386</v>
      </c>
      <c r="B1390" s="35">
        <v>42562</v>
      </c>
      <c r="C1390" s="36">
        <v>1</v>
      </c>
      <c r="D1390" s="36">
        <v>2</v>
      </c>
      <c r="E1390" s="36">
        <v>3</v>
      </c>
      <c r="F1390" s="36">
        <v>4</v>
      </c>
      <c r="G1390" s="36">
        <v>7</v>
      </c>
      <c r="H1390" s="36">
        <v>9</v>
      </c>
      <c r="I1390" s="36">
        <v>13</v>
      </c>
      <c r="J1390" s="36">
        <v>16</v>
      </c>
      <c r="K1390" s="36">
        <v>17</v>
      </c>
      <c r="L1390" s="36">
        <v>18</v>
      </c>
      <c r="M1390" s="36">
        <v>19</v>
      </c>
      <c r="N1390" s="36">
        <v>21</v>
      </c>
      <c r="O1390" s="36">
        <v>22</v>
      </c>
      <c r="P1390" s="36">
        <v>24</v>
      </c>
      <c r="Q1390" s="36">
        <v>25</v>
      </c>
      <c r="R1390" s="37">
        <v>456959.02</v>
      </c>
      <c r="S1390" s="37">
        <v>1850.03</v>
      </c>
      <c r="T1390" s="37">
        <v>20</v>
      </c>
      <c r="U1390" s="37">
        <v>8</v>
      </c>
      <c r="V1390" s="37">
        <v>4</v>
      </c>
    </row>
    <row r="1391" spans="1:22" x14ac:dyDescent="0.25">
      <c r="A1391" s="30">
        <v>1387</v>
      </c>
      <c r="B1391" s="31">
        <v>42564</v>
      </c>
      <c r="C1391" s="32">
        <v>1</v>
      </c>
      <c r="D1391" s="32">
        <v>3</v>
      </c>
      <c r="E1391" s="32">
        <v>4</v>
      </c>
      <c r="F1391" s="32">
        <v>5</v>
      </c>
      <c r="G1391" s="32">
        <v>6</v>
      </c>
      <c r="H1391" s="32">
        <v>7</v>
      </c>
      <c r="I1391" s="32">
        <v>9</v>
      </c>
      <c r="J1391" s="32">
        <v>11</v>
      </c>
      <c r="K1391" s="32">
        <v>12</v>
      </c>
      <c r="L1391" s="32">
        <v>13</v>
      </c>
      <c r="M1391" s="32">
        <v>14</v>
      </c>
      <c r="N1391" s="32">
        <v>15</v>
      </c>
      <c r="O1391" s="32">
        <v>16</v>
      </c>
      <c r="P1391" s="32">
        <v>18</v>
      </c>
      <c r="Q1391" s="32">
        <v>24</v>
      </c>
      <c r="R1391" s="33">
        <v>913791.09</v>
      </c>
      <c r="S1391" s="33">
        <v>1634.69</v>
      </c>
      <c r="T1391" s="33">
        <v>20</v>
      </c>
      <c r="U1391" s="33">
        <v>8</v>
      </c>
      <c r="V1391" s="33">
        <v>4</v>
      </c>
    </row>
    <row r="1392" spans="1:22" x14ac:dyDescent="0.25">
      <c r="A1392" s="34">
        <v>1388</v>
      </c>
      <c r="B1392" s="35">
        <v>42566</v>
      </c>
      <c r="C1392" s="36">
        <v>1</v>
      </c>
      <c r="D1392" s="36">
        <v>3</v>
      </c>
      <c r="E1392" s="36">
        <v>5</v>
      </c>
      <c r="F1392" s="36">
        <v>7</v>
      </c>
      <c r="G1392" s="36">
        <v>8</v>
      </c>
      <c r="H1392" s="36">
        <v>10</v>
      </c>
      <c r="I1392" s="36">
        <v>11</v>
      </c>
      <c r="J1392" s="36">
        <v>12</v>
      </c>
      <c r="K1392" s="36">
        <v>15</v>
      </c>
      <c r="L1392" s="36">
        <v>18</v>
      </c>
      <c r="M1392" s="36">
        <v>19</v>
      </c>
      <c r="N1392" s="36">
        <v>20</v>
      </c>
      <c r="O1392" s="36">
        <v>21</v>
      </c>
      <c r="P1392" s="36">
        <v>23</v>
      </c>
      <c r="Q1392" s="36">
        <v>25</v>
      </c>
      <c r="R1392" s="37">
        <v>79406.89</v>
      </c>
      <c r="S1392" s="37">
        <v>362.42</v>
      </c>
      <c r="T1392" s="37">
        <v>20</v>
      </c>
      <c r="U1392" s="37">
        <v>8</v>
      </c>
      <c r="V1392" s="37">
        <v>4</v>
      </c>
    </row>
    <row r="1393" spans="1:22" x14ac:dyDescent="0.25">
      <c r="A1393" s="30">
        <v>1389</v>
      </c>
      <c r="B1393" s="31">
        <v>42569</v>
      </c>
      <c r="C1393" s="32">
        <v>1</v>
      </c>
      <c r="D1393" s="32">
        <v>2</v>
      </c>
      <c r="E1393" s="32">
        <v>4</v>
      </c>
      <c r="F1393" s="32">
        <v>5</v>
      </c>
      <c r="G1393" s="32">
        <v>6</v>
      </c>
      <c r="H1393" s="32">
        <v>8</v>
      </c>
      <c r="I1393" s="32">
        <v>10</v>
      </c>
      <c r="J1393" s="32">
        <v>12</v>
      </c>
      <c r="K1393" s="32">
        <v>14</v>
      </c>
      <c r="L1393" s="32">
        <v>15</v>
      </c>
      <c r="M1393" s="32">
        <v>16</v>
      </c>
      <c r="N1393" s="32">
        <v>17</v>
      </c>
      <c r="O1393" s="32">
        <v>18</v>
      </c>
      <c r="P1393" s="32">
        <v>20</v>
      </c>
      <c r="Q1393" s="32">
        <v>21</v>
      </c>
      <c r="R1393" s="33">
        <v>240726.74</v>
      </c>
      <c r="S1393" s="33">
        <v>1240.69</v>
      </c>
      <c r="T1393" s="33">
        <v>20</v>
      </c>
      <c r="U1393" s="33">
        <v>8</v>
      </c>
      <c r="V1393" s="33">
        <v>4</v>
      </c>
    </row>
    <row r="1394" spans="1:22" x14ac:dyDescent="0.25">
      <c r="A1394" s="34">
        <v>1390</v>
      </c>
      <c r="B1394" s="35">
        <v>42571</v>
      </c>
      <c r="C1394" s="36">
        <v>3</v>
      </c>
      <c r="D1394" s="36">
        <v>5</v>
      </c>
      <c r="E1394" s="36">
        <v>6</v>
      </c>
      <c r="F1394" s="36">
        <v>7</v>
      </c>
      <c r="G1394" s="36">
        <v>8</v>
      </c>
      <c r="H1394" s="36">
        <v>11</v>
      </c>
      <c r="I1394" s="36">
        <v>13</v>
      </c>
      <c r="J1394" s="36">
        <v>14</v>
      </c>
      <c r="K1394" s="36">
        <v>15</v>
      </c>
      <c r="L1394" s="36">
        <v>16</v>
      </c>
      <c r="M1394" s="36">
        <v>17</v>
      </c>
      <c r="N1394" s="36">
        <v>18</v>
      </c>
      <c r="O1394" s="36">
        <v>20</v>
      </c>
      <c r="P1394" s="36">
        <v>21</v>
      </c>
      <c r="Q1394" s="36">
        <v>23</v>
      </c>
      <c r="R1394" s="37">
        <v>616220.46</v>
      </c>
      <c r="S1394" s="37">
        <v>215.05</v>
      </c>
      <c r="T1394" s="37">
        <v>20</v>
      </c>
      <c r="U1394" s="37">
        <v>8</v>
      </c>
      <c r="V1394" s="37">
        <v>4</v>
      </c>
    </row>
    <row r="1395" spans="1:22" x14ac:dyDescent="0.25">
      <c r="A1395" s="30">
        <v>1391</v>
      </c>
      <c r="B1395" s="31">
        <v>42573</v>
      </c>
      <c r="C1395" s="32">
        <v>1</v>
      </c>
      <c r="D1395" s="32">
        <v>3</v>
      </c>
      <c r="E1395" s="32">
        <v>5</v>
      </c>
      <c r="F1395" s="32">
        <v>6</v>
      </c>
      <c r="G1395" s="32">
        <v>10</v>
      </c>
      <c r="H1395" s="32">
        <v>11</v>
      </c>
      <c r="I1395" s="32">
        <v>12</v>
      </c>
      <c r="J1395" s="32">
        <v>15</v>
      </c>
      <c r="K1395" s="32">
        <v>16</v>
      </c>
      <c r="L1395" s="32">
        <v>17</v>
      </c>
      <c r="M1395" s="32">
        <v>19</v>
      </c>
      <c r="N1395" s="32">
        <v>20</v>
      </c>
      <c r="O1395" s="32">
        <v>21</v>
      </c>
      <c r="P1395" s="32">
        <v>24</v>
      </c>
      <c r="Q1395" s="32">
        <v>25</v>
      </c>
      <c r="R1395" s="33">
        <v>408525.42</v>
      </c>
      <c r="S1395" s="33">
        <v>1110.17</v>
      </c>
      <c r="T1395" s="33">
        <v>20</v>
      </c>
      <c r="U1395" s="33">
        <v>8</v>
      </c>
      <c r="V1395" s="33">
        <v>4</v>
      </c>
    </row>
    <row r="1396" spans="1:22" x14ac:dyDescent="0.25">
      <c r="A1396" s="34">
        <v>1392</v>
      </c>
      <c r="B1396" s="35">
        <v>42576</v>
      </c>
      <c r="C1396" s="36">
        <v>1</v>
      </c>
      <c r="D1396" s="36">
        <v>2</v>
      </c>
      <c r="E1396" s="36">
        <v>3</v>
      </c>
      <c r="F1396" s="36">
        <v>4</v>
      </c>
      <c r="G1396" s="36">
        <v>8</v>
      </c>
      <c r="H1396" s="36">
        <v>9</v>
      </c>
      <c r="I1396" s="36">
        <v>14</v>
      </c>
      <c r="J1396" s="36">
        <v>15</v>
      </c>
      <c r="K1396" s="36">
        <v>16</v>
      </c>
      <c r="L1396" s="36">
        <v>17</v>
      </c>
      <c r="M1396" s="36">
        <v>18</v>
      </c>
      <c r="N1396" s="36">
        <v>20</v>
      </c>
      <c r="O1396" s="36">
        <v>21</v>
      </c>
      <c r="P1396" s="36">
        <v>22</v>
      </c>
      <c r="Q1396" s="36">
        <v>25</v>
      </c>
      <c r="R1396" s="37">
        <v>2165677.5299999998</v>
      </c>
      <c r="S1396" s="37">
        <v>3702.01</v>
      </c>
      <c r="T1396" s="37">
        <v>20</v>
      </c>
      <c r="U1396" s="37">
        <v>8</v>
      </c>
      <c r="V1396" s="37">
        <v>4</v>
      </c>
    </row>
    <row r="1397" spans="1:22" x14ac:dyDescent="0.25">
      <c r="A1397" s="30">
        <v>1393</v>
      </c>
      <c r="B1397" s="31">
        <v>42578</v>
      </c>
      <c r="C1397" s="32">
        <v>3</v>
      </c>
      <c r="D1397" s="32">
        <v>4</v>
      </c>
      <c r="E1397" s="32">
        <v>5</v>
      </c>
      <c r="F1397" s="32">
        <v>7</v>
      </c>
      <c r="G1397" s="32">
        <v>9</v>
      </c>
      <c r="H1397" s="32">
        <v>10</v>
      </c>
      <c r="I1397" s="32">
        <v>11</v>
      </c>
      <c r="J1397" s="32">
        <v>12</v>
      </c>
      <c r="K1397" s="32">
        <v>13</v>
      </c>
      <c r="L1397" s="32">
        <v>14</v>
      </c>
      <c r="M1397" s="32">
        <v>17</v>
      </c>
      <c r="N1397" s="32">
        <v>18</v>
      </c>
      <c r="O1397" s="32">
        <v>20</v>
      </c>
      <c r="P1397" s="32">
        <v>22</v>
      </c>
      <c r="Q1397" s="32">
        <v>23</v>
      </c>
      <c r="R1397" s="33">
        <v>178061.8</v>
      </c>
      <c r="S1397" s="33">
        <v>840.31</v>
      </c>
      <c r="T1397" s="33">
        <v>20</v>
      </c>
      <c r="U1397" s="33">
        <v>8</v>
      </c>
      <c r="V1397" s="33">
        <v>4</v>
      </c>
    </row>
    <row r="1398" spans="1:22" x14ac:dyDescent="0.25">
      <c r="A1398" s="34">
        <v>1394</v>
      </c>
      <c r="B1398" s="35">
        <v>42580</v>
      </c>
      <c r="C1398" s="36">
        <v>3</v>
      </c>
      <c r="D1398" s="36">
        <v>4</v>
      </c>
      <c r="E1398" s="36">
        <v>5</v>
      </c>
      <c r="F1398" s="36">
        <v>6</v>
      </c>
      <c r="G1398" s="36">
        <v>9</v>
      </c>
      <c r="H1398" s="36">
        <v>10</v>
      </c>
      <c r="I1398" s="36">
        <v>11</v>
      </c>
      <c r="J1398" s="36">
        <v>14</v>
      </c>
      <c r="K1398" s="36">
        <v>15</v>
      </c>
      <c r="L1398" s="36">
        <v>16</v>
      </c>
      <c r="M1398" s="36">
        <v>18</v>
      </c>
      <c r="N1398" s="36">
        <v>19</v>
      </c>
      <c r="O1398" s="36">
        <v>21</v>
      </c>
      <c r="P1398" s="36">
        <v>22</v>
      </c>
      <c r="Q1398" s="36">
        <v>23</v>
      </c>
      <c r="R1398" s="37">
        <v>519998.22</v>
      </c>
      <c r="S1398" s="37">
        <v>1821.28</v>
      </c>
      <c r="T1398" s="37">
        <v>20</v>
      </c>
      <c r="U1398" s="37">
        <v>8</v>
      </c>
      <c r="V1398" s="37">
        <v>4</v>
      </c>
    </row>
    <row r="1399" spans="1:22" x14ac:dyDescent="0.25">
      <c r="A1399" s="30">
        <v>1395</v>
      </c>
      <c r="B1399" s="31">
        <v>42583</v>
      </c>
      <c r="C1399" s="32">
        <v>5</v>
      </c>
      <c r="D1399" s="32">
        <v>6</v>
      </c>
      <c r="E1399" s="32">
        <v>7</v>
      </c>
      <c r="F1399" s="32">
        <v>8</v>
      </c>
      <c r="G1399" s="32">
        <v>11</v>
      </c>
      <c r="H1399" s="32">
        <v>12</v>
      </c>
      <c r="I1399" s="32">
        <v>13</v>
      </c>
      <c r="J1399" s="32">
        <v>14</v>
      </c>
      <c r="K1399" s="32">
        <v>16</v>
      </c>
      <c r="L1399" s="32">
        <v>17</v>
      </c>
      <c r="M1399" s="32">
        <v>18</v>
      </c>
      <c r="N1399" s="32">
        <v>19</v>
      </c>
      <c r="O1399" s="32">
        <v>22</v>
      </c>
      <c r="P1399" s="32">
        <v>23</v>
      </c>
      <c r="Q1399" s="32">
        <v>25</v>
      </c>
      <c r="R1399" s="33">
        <v>951455.03</v>
      </c>
      <c r="S1399" s="33">
        <v>1644.7</v>
      </c>
      <c r="T1399" s="33">
        <v>20</v>
      </c>
      <c r="U1399" s="33">
        <v>8</v>
      </c>
      <c r="V1399" s="33">
        <v>4</v>
      </c>
    </row>
    <row r="1400" spans="1:22" x14ac:dyDescent="0.25">
      <c r="A1400" s="34">
        <v>1396</v>
      </c>
      <c r="B1400" s="35">
        <v>42585</v>
      </c>
      <c r="C1400" s="36">
        <v>3</v>
      </c>
      <c r="D1400" s="36">
        <v>5</v>
      </c>
      <c r="E1400" s="36">
        <v>6</v>
      </c>
      <c r="F1400" s="36">
        <v>7</v>
      </c>
      <c r="G1400" s="36">
        <v>10</v>
      </c>
      <c r="H1400" s="36">
        <v>12</v>
      </c>
      <c r="I1400" s="36">
        <v>13</v>
      </c>
      <c r="J1400" s="36">
        <v>17</v>
      </c>
      <c r="K1400" s="36">
        <v>18</v>
      </c>
      <c r="L1400" s="36">
        <v>19</v>
      </c>
      <c r="M1400" s="36">
        <v>20</v>
      </c>
      <c r="N1400" s="36">
        <v>22</v>
      </c>
      <c r="O1400" s="36">
        <v>23</v>
      </c>
      <c r="P1400" s="36">
        <v>24</v>
      </c>
      <c r="Q1400" s="36">
        <v>25</v>
      </c>
      <c r="R1400" s="85">
        <v>303788.58</v>
      </c>
      <c r="S1400" s="85">
        <v>1322.11</v>
      </c>
      <c r="T1400" s="85">
        <v>20</v>
      </c>
      <c r="U1400" s="85">
        <v>8</v>
      </c>
      <c r="V1400" s="85">
        <v>4</v>
      </c>
    </row>
    <row r="1401" spans="1:22" x14ac:dyDescent="0.25">
      <c r="A1401" s="30">
        <v>1397</v>
      </c>
      <c r="B1401" s="31">
        <v>42587</v>
      </c>
      <c r="C1401" s="32">
        <v>1</v>
      </c>
      <c r="D1401" s="32">
        <v>3</v>
      </c>
      <c r="E1401" s="32">
        <v>4</v>
      </c>
      <c r="F1401" s="32">
        <v>5</v>
      </c>
      <c r="G1401" s="32">
        <v>6</v>
      </c>
      <c r="H1401" s="32">
        <v>8</v>
      </c>
      <c r="I1401" s="32">
        <v>9</v>
      </c>
      <c r="J1401" s="32">
        <v>11</v>
      </c>
      <c r="K1401" s="32">
        <v>12</v>
      </c>
      <c r="L1401" s="32">
        <v>13</v>
      </c>
      <c r="M1401" s="32">
        <v>14</v>
      </c>
      <c r="N1401" s="32">
        <v>18</v>
      </c>
      <c r="O1401" s="32">
        <v>21</v>
      </c>
      <c r="P1401" s="32">
        <v>22</v>
      </c>
      <c r="Q1401" s="32">
        <v>25</v>
      </c>
      <c r="R1401" s="86">
        <v>1956783.83</v>
      </c>
      <c r="S1401" s="86">
        <v>1755.36</v>
      </c>
      <c r="T1401" s="86">
        <v>20</v>
      </c>
      <c r="U1401" s="86">
        <v>8</v>
      </c>
      <c r="V1401" s="86">
        <v>4</v>
      </c>
    </row>
    <row r="1402" spans="1:22" x14ac:dyDescent="0.25">
      <c r="A1402" s="34">
        <v>1398</v>
      </c>
      <c r="B1402" s="35">
        <v>42590</v>
      </c>
      <c r="C1402" s="36">
        <v>1</v>
      </c>
      <c r="D1402" s="36">
        <v>4</v>
      </c>
      <c r="E1402" s="36">
        <v>5</v>
      </c>
      <c r="F1402" s="36">
        <v>6</v>
      </c>
      <c r="G1402" s="36">
        <v>7</v>
      </c>
      <c r="H1402" s="36">
        <v>8</v>
      </c>
      <c r="I1402" s="36">
        <v>11</v>
      </c>
      <c r="J1402" s="36">
        <v>14</v>
      </c>
      <c r="K1402" s="36">
        <v>15</v>
      </c>
      <c r="L1402" s="36">
        <v>16</v>
      </c>
      <c r="M1402" s="36">
        <v>19</v>
      </c>
      <c r="N1402" s="36">
        <v>20</v>
      </c>
      <c r="O1402" s="36">
        <v>21</v>
      </c>
      <c r="P1402" s="36">
        <v>24</v>
      </c>
      <c r="Q1402" s="36">
        <v>25</v>
      </c>
      <c r="R1402" s="85">
        <v>425975.85</v>
      </c>
      <c r="S1402" s="85">
        <v>1846.56</v>
      </c>
      <c r="T1402" s="85">
        <v>20</v>
      </c>
      <c r="U1402" s="85">
        <v>8</v>
      </c>
      <c r="V1402" s="85">
        <v>4</v>
      </c>
    </row>
    <row r="1403" spans="1:22" x14ac:dyDescent="0.25">
      <c r="A1403" s="30">
        <v>1399</v>
      </c>
      <c r="B1403" s="31">
        <v>42592</v>
      </c>
      <c r="C1403" s="32">
        <v>4</v>
      </c>
      <c r="D1403" s="32">
        <v>5</v>
      </c>
      <c r="E1403" s="32">
        <v>6</v>
      </c>
      <c r="F1403" s="32">
        <v>8</v>
      </c>
      <c r="G1403" s="32">
        <v>9</v>
      </c>
      <c r="H1403" s="32">
        <v>12</v>
      </c>
      <c r="I1403" s="32">
        <v>13</v>
      </c>
      <c r="J1403" s="32">
        <v>14</v>
      </c>
      <c r="K1403" s="32">
        <v>15</v>
      </c>
      <c r="L1403" s="32">
        <v>17</v>
      </c>
      <c r="M1403" s="32">
        <v>19</v>
      </c>
      <c r="N1403" s="32">
        <v>21</v>
      </c>
      <c r="O1403" s="32">
        <v>22</v>
      </c>
      <c r="P1403" s="32">
        <v>24</v>
      </c>
      <c r="Q1403" s="32">
        <v>25</v>
      </c>
      <c r="R1403" s="86">
        <v>809306.65</v>
      </c>
      <c r="S1403" s="86">
        <v>1243.8399999999999</v>
      </c>
      <c r="T1403" s="86">
        <v>20</v>
      </c>
      <c r="U1403" s="86">
        <v>8</v>
      </c>
      <c r="V1403" s="86">
        <v>4</v>
      </c>
    </row>
    <row r="1404" spans="1:22" x14ac:dyDescent="0.25">
      <c r="A1404" s="34">
        <v>1400</v>
      </c>
      <c r="B1404" s="35">
        <v>42594</v>
      </c>
      <c r="C1404" s="36">
        <v>1</v>
      </c>
      <c r="D1404" s="36">
        <v>2</v>
      </c>
      <c r="E1404" s="36">
        <v>3</v>
      </c>
      <c r="F1404" s="36">
        <v>5</v>
      </c>
      <c r="G1404" s="36">
        <v>6</v>
      </c>
      <c r="H1404" s="36">
        <v>9</v>
      </c>
      <c r="I1404" s="36">
        <v>10</v>
      </c>
      <c r="J1404" s="36">
        <v>12</v>
      </c>
      <c r="K1404" s="36">
        <v>16</v>
      </c>
      <c r="L1404" s="36">
        <v>19</v>
      </c>
      <c r="M1404" s="36">
        <v>21</v>
      </c>
      <c r="N1404" s="36">
        <v>22</v>
      </c>
      <c r="O1404" s="36">
        <v>23</v>
      </c>
      <c r="P1404" s="36">
        <v>24</v>
      </c>
      <c r="Q1404" s="36">
        <v>25</v>
      </c>
      <c r="R1404" s="85">
        <v>539239.99</v>
      </c>
      <c r="S1404" s="85">
        <v>2242.16</v>
      </c>
      <c r="T1404" s="85">
        <v>20</v>
      </c>
      <c r="U1404" s="85">
        <v>8</v>
      </c>
      <c r="V1404" s="85">
        <v>4</v>
      </c>
    </row>
    <row r="1405" spans="1:22" x14ac:dyDescent="0.25">
      <c r="A1405" s="30">
        <v>1401</v>
      </c>
      <c r="B1405" s="31">
        <v>42597</v>
      </c>
      <c r="C1405" s="32">
        <v>1</v>
      </c>
      <c r="D1405" s="32">
        <v>3</v>
      </c>
      <c r="E1405" s="32">
        <v>4</v>
      </c>
      <c r="F1405" s="32">
        <v>5</v>
      </c>
      <c r="G1405" s="32">
        <v>6</v>
      </c>
      <c r="H1405" s="32">
        <v>7</v>
      </c>
      <c r="I1405" s="32">
        <v>8</v>
      </c>
      <c r="J1405" s="32">
        <v>14</v>
      </c>
      <c r="K1405" s="32">
        <v>15</v>
      </c>
      <c r="L1405" s="32">
        <v>18</v>
      </c>
      <c r="M1405" s="32">
        <v>19</v>
      </c>
      <c r="N1405" s="32">
        <v>21</v>
      </c>
      <c r="O1405" s="32">
        <v>22</v>
      </c>
      <c r="P1405" s="32">
        <v>24</v>
      </c>
      <c r="Q1405" s="32">
        <v>25</v>
      </c>
      <c r="R1405" s="86">
        <v>422732.64</v>
      </c>
      <c r="S1405" s="86">
        <v>1757.73</v>
      </c>
      <c r="T1405" s="86">
        <v>20</v>
      </c>
      <c r="U1405" s="86">
        <v>8</v>
      </c>
      <c r="V1405" s="86">
        <v>4</v>
      </c>
    </row>
    <row r="1406" spans="1:22" x14ac:dyDescent="0.25">
      <c r="A1406" s="34">
        <v>1402</v>
      </c>
      <c r="B1406" s="35">
        <v>42599</v>
      </c>
      <c r="C1406" s="36">
        <v>2</v>
      </c>
      <c r="D1406" s="36">
        <v>3</v>
      </c>
      <c r="E1406" s="36">
        <v>4</v>
      </c>
      <c r="F1406" s="36">
        <v>5</v>
      </c>
      <c r="G1406" s="36">
        <v>8</v>
      </c>
      <c r="H1406" s="36">
        <v>9</v>
      </c>
      <c r="I1406" s="36">
        <v>11</v>
      </c>
      <c r="J1406" s="36">
        <v>12</v>
      </c>
      <c r="K1406" s="36">
        <v>14</v>
      </c>
      <c r="L1406" s="36">
        <v>15</v>
      </c>
      <c r="M1406" s="36">
        <v>16</v>
      </c>
      <c r="N1406" s="36">
        <v>19</v>
      </c>
      <c r="O1406" s="36">
        <v>20</v>
      </c>
      <c r="P1406" s="36">
        <v>21</v>
      </c>
      <c r="Q1406" s="36">
        <v>23</v>
      </c>
      <c r="R1406" s="85">
        <v>1811406.15</v>
      </c>
      <c r="S1406" s="85">
        <v>1587.91</v>
      </c>
      <c r="T1406" s="85">
        <v>20</v>
      </c>
      <c r="U1406" s="85">
        <v>8</v>
      </c>
      <c r="V1406" s="85">
        <v>4</v>
      </c>
    </row>
    <row r="1407" spans="1:22" x14ac:dyDescent="0.25">
      <c r="A1407" s="30">
        <v>1403</v>
      </c>
      <c r="B1407" s="31">
        <v>42601</v>
      </c>
      <c r="C1407" s="32">
        <v>3</v>
      </c>
      <c r="D1407" s="32">
        <v>4</v>
      </c>
      <c r="E1407" s="32">
        <v>5</v>
      </c>
      <c r="F1407" s="32">
        <v>8</v>
      </c>
      <c r="G1407" s="32">
        <v>9</v>
      </c>
      <c r="H1407" s="32">
        <v>10</v>
      </c>
      <c r="I1407" s="32">
        <v>11</v>
      </c>
      <c r="J1407" s="32">
        <v>12</v>
      </c>
      <c r="K1407" s="32">
        <v>13</v>
      </c>
      <c r="L1407" s="32">
        <v>15</v>
      </c>
      <c r="M1407" s="32">
        <v>16</v>
      </c>
      <c r="N1407" s="32">
        <v>17</v>
      </c>
      <c r="O1407" s="32">
        <v>21</v>
      </c>
      <c r="P1407" s="32">
        <v>23</v>
      </c>
      <c r="Q1407" s="32">
        <v>25</v>
      </c>
      <c r="R1407" s="33">
        <v>1330195.71</v>
      </c>
      <c r="S1407" s="33">
        <v>1491.58</v>
      </c>
      <c r="T1407" s="33">
        <v>20</v>
      </c>
      <c r="U1407" s="33">
        <v>8</v>
      </c>
      <c r="V1407" s="33">
        <v>4</v>
      </c>
    </row>
    <row r="1408" spans="1:22" x14ac:dyDescent="0.25">
      <c r="A1408" s="34">
        <v>1404</v>
      </c>
      <c r="B1408" s="35">
        <v>42604</v>
      </c>
      <c r="C1408" s="36">
        <v>1</v>
      </c>
      <c r="D1408" s="36">
        <v>2</v>
      </c>
      <c r="E1408" s="36">
        <v>3</v>
      </c>
      <c r="F1408" s="36">
        <v>4</v>
      </c>
      <c r="G1408" s="36">
        <v>8</v>
      </c>
      <c r="H1408" s="36">
        <v>10</v>
      </c>
      <c r="I1408" s="36">
        <v>11</v>
      </c>
      <c r="J1408" s="36">
        <v>13</v>
      </c>
      <c r="K1408" s="36">
        <v>15</v>
      </c>
      <c r="L1408" s="36">
        <v>16</v>
      </c>
      <c r="M1408" s="36">
        <v>18</v>
      </c>
      <c r="N1408" s="36">
        <v>19</v>
      </c>
      <c r="O1408" s="36">
        <v>21</v>
      </c>
      <c r="P1408" s="36">
        <v>22</v>
      </c>
      <c r="Q1408" s="36">
        <v>25</v>
      </c>
      <c r="R1408" s="37">
        <v>0</v>
      </c>
      <c r="S1408" s="37">
        <v>844.76</v>
      </c>
      <c r="T1408" s="37">
        <v>20</v>
      </c>
      <c r="U1408" s="37">
        <v>8</v>
      </c>
      <c r="V1408" s="37">
        <v>4</v>
      </c>
    </row>
    <row r="1409" spans="1:22" x14ac:dyDescent="0.25">
      <c r="A1409" s="30">
        <v>1405</v>
      </c>
      <c r="B1409" s="31">
        <v>42606</v>
      </c>
      <c r="C1409" s="32">
        <v>2</v>
      </c>
      <c r="D1409" s="32">
        <v>3</v>
      </c>
      <c r="E1409" s="32">
        <v>4</v>
      </c>
      <c r="F1409" s="32">
        <v>7</v>
      </c>
      <c r="G1409" s="32">
        <v>9</v>
      </c>
      <c r="H1409" s="32">
        <v>10</v>
      </c>
      <c r="I1409" s="32">
        <v>11</v>
      </c>
      <c r="J1409" s="32">
        <v>14</v>
      </c>
      <c r="K1409" s="32">
        <v>15</v>
      </c>
      <c r="L1409" s="32">
        <v>16</v>
      </c>
      <c r="M1409" s="32">
        <v>18</v>
      </c>
      <c r="N1409" s="32">
        <v>19</v>
      </c>
      <c r="O1409" s="32">
        <v>20</v>
      </c>
      <c r="P1409" s="32">
        <v>23</v>
      </c>
      <c r="Q1409" s="32">
        <v>24</v>
      </c>
      <c r="R1409" s="86">
        <v>946197.34</v>
      </c>
      <c r="S1409" s="86">
        <v>1437.81</v>
      </c>
      <c r="T1409" s="86">
        <v>20</v>
      </c>
      <c r="U1409" s="86">
        <v>8</v>
      </c>
      <c r="V1409" s="86">
        <v>4</v>
      </c>
    </row>
    <row r="1410" spans="1:22" x14ac:dyDescent="0.25">
      <c r="A1410" s="34">
        <v>1406</v>
      </c>
      <c r="B1410" s="35">
        <v>42608</v>
      </c>
      <c r="C1410" s="36">
        <v>2</v>
      </c>
      <c r="D1410" s="36">
        <v>3</v>
      </c>
      <c r="E1410" s="36">
        <v>4</v>
      </c>
      <c r="F1410" s="36">
        <v>5</v>
      </c>
      <c r="G1410" s="36">
        <v>6</v>
      </c>
      <c r="H1410" s="36">
        <v>9</v>
      </c>
      <c r="I1410" s="36">
        <v>11</v>
      </c>
      <c r="J1410" s="36">
        <v>13</v>
      </c>
      <c r="K1410" s="36">
        <v>15</v>
      </c>
      <c r="L1410" s="36">
        <v>19</v>
      </c>
      <c r="M1410" s="36">
        <v>20</v>
      </c>
      <c r="N1410" s="36">
        <v>21</v>
      </c>
      <c r="O1410" s="36">
        <v>22</v>
      </c>
      <c r="P1410" s="36">
        <v>24</v>
      </c>
      <c r="Q1410" s="36">
        <v>25</v>
      </c>
      <c r="R1410" s="85">
        <v>519337.65</v>
      </c>
      <c r="S1410" s="85">
        <v>1850.92</v>
      </c>
      <c r="T1410" s="85">
        <v>20</v>
      </c>
      <c r="U1410" s="85">
        <v>8</v>
      </c>
      <c r="V1410" s="85">
        <v>4</v>
      </c>
    </row>
    <row r="1411" spans="1:22" x14ac:dyDescent="0.25">
      <c r="A1411" s="30">
        <v>1407</v>
      </c>
      <c r="B1411" s="31">
        <v>42611</v>
      </c>
      <c r="C1411" s="32">
        <v>1</v>
      </c>
      <c r="D1411" s="32">
        <v>2</v>
      </c>
      <c r="E1411" s="32">
        <v>4</v>
      </c>
      <c r="F1411" s="32">
        <v>5</v>
      </c>
      <c r="G1411" s="32">
        <v>6</v>
      </c>
      <c r="H1411" s="32">
        <v>7</v>
      </c>
      <c r="I1411" s="32">
        <v>10</v>
      </c>
      <c r="J1411" s="32">
        <v>12</v>
      </c>
      <c r="K1411" s="32">
        <v>13</v>
      </c>
      <c r="L1411" s="32">
        <v>20</v>
      </c>
      <c r="M1411" s="32">
        <v>21</v>
      </c>
      <c r="N1411" s="32">
        <v>22</v>
      </c>
      <c r="O1411" s="32">
        <v>23</v>
      </c>
      <c r="P1411" s="32">
        <v>24</v>
      </c>
      <c r="Q1411" s="32">
        <v>25</v>
      </c>
      <c r="R1411" s="86">
        <v>0</v>
      </c>
      <c r="S1411" s="86">
        <v>1812.66</v>
      </c>
      <c r="T1411" s="86">
        <v>20</v>
      </c>
      <c r="U1411" s="86">
        <v>8</v>
      </c>
      <c r="V1411" s="86">
        <v>4</v>
      </c>
    </row>
    <row r="1412" spans="1:22" x14ac:dyDescent="0.25">
      <c r="A1412" s="34">
        <v>1408</v>
      </c>
      <c r="B1412" s="35">
        <v>42619</v>
      </c>
      <c r="C1412" s="36">
        <v>1</v>
      </c>
      <c r="D1412" s="36">
        <v>3</v>
      </c>
      <c r="E1412" s="36">
        <v>5</v>
      </c>
      <c r="F1412" s="36">
        <v>8</v>
      </c>
      <c r="G1412" s="36">
        <v>10</v>
      </c>
      <c r="H1412" s="36">
        <v>11</v>
      </c>
      <c r="I1412" s="36">
        <v>12</v>
      </c>
      <c r="J1412" s="36">
        <v>13</v>
      </c>
      <c r="K1412" s="36">
        <v>14</v>
      </c>
      <c r="L1412" s="36">
        <v>19</v>
      </c>
      <c r="M1412" s="36">
        <v>21</v>
      </c>
      <c r="N1412" s="36">
        <v>22</v>
      </c>
      <c r="O1412" s="36">
        <v>23</v>
      </c>
      <c r="P1412" s="36">
        <v>24</v>
      </c>
      <c r="Q1412" s="36">
        <v>25</v>
      </c>
      <c r="R1412" s="85">
        <v>8227506.9400000004</v>
      </c>
      <c r="S1412" s="85">
        <v>1661.12</v>
      </c>
      <c r="T1412" s="85">
        <v>20</v>
      </c>
      <c r="U1412" s="85">
        <v>8</v>
      </c>
      <c r="V1412" s="85">
        <v>4</v>
      </c>
    </row>
    <row r="1413" spans="1:22" x14ac:dyDescent="0.25">
      <c r="A1413" s="30">
        <v>1409</v>
      </c>
      <c r="B1413" s="31">
        <v>42622</v>
      </c>
      <c r="C1413" s="32">
        <v>1</v>
      </c>
      <c r="D1413" s="32">
        <v>2</v>
      </c>
      <c r="E1413" s="32">
        <v>4</v>
      </c>
      <c r="F1413" s="32">
        <v>6</v>
      </c>
      <c r="G1413" s="32">
        <v>7</v>
      </c>
      <c r="H1413" s="32">
        <v>8</v>
      </c>
      <c r="I1413" s="32">
        <v>11</v>
      </c>
      <c r="J1413" s="32">
        <v>12</v>
      </c>
      <c r="K1413" s="32">
        <v>14</v>
      </c>
      <c r="L1413" s="32">
        <v>16</v>
      </c>
      <c r="M1413" s="32">
        <v>17</v>
      </c>
      <c r="N1413" s="32">
        <v>19</v>
      </c>
      <c r="O1413" s="32">
        <v>22</v>
      </c>
      <c r="P1413" s="32">
        <v>24</v>
      </c>
      <c r="Q1413" s="32">
        <v>25</v>
      </c>
      <c r="R1413" s="86">
        <v>234987.4</v>
      </c>
      <c r="S1413" s="86">
        <v>1195.49</v>
      </c>
      <c r="T1413" s="86">
        <v>20</v>
      </c>
      <c r="U1413" s="86">
        <v>8</v>
      </c>
      <c r="V1413" s="86">
        <v>4</v>
      </c>
    </row>
    <row r="1414" spans="1:22" x14ac:dyDescent="0.25">
      <c r="A1414" s="34">
        <v>1410</v>
      </c>
      <c r="B1414" s="35">
        <v>42625</v>
      </c>
      <c r="C1414" s="36">
        <v>2</v>
      </c>
      <c r="D1414" s="36">
        <v>3</v>
      </c>
      <c r="E1414" s="36">
        <v>4</v>
      </c>
      <c r="F1414" s="36">
        <v>5</v>
      </c>
      <c r="G1414" s="36">
        <v>6</v>
      </c>
      <c r="H1414" s="36">
        <v>7</v>
      </c>
      <c r="I1414" s="36">
        <v>9</v>
      </c>
      <c r="J1414" s="36">
        <v>10</v>
      </c>
      <c r="K1414" s="36">
        <v>14</v>
      </c>
      <c r="L1414" s="36">
        <v>15</v>
      </c>
      <c r="M1414" s="36">
        <v>16</v>
      </c>
      <c r="N1414" s="36">
        <v>17</v>
      </c>
      <c r="O1414" s="36">
        <v>20</v>
      </c>
      <c r="P1414" s="36">
        <v>21</v>
      </c>
      <c r="Q1414" s="36">
        <v>23</v>
      </c>
      <c r="R1414" s="85">
        <v>1917825.68</v>
      </c>
      <c r="S1414" s="85">
        <v>1342.35</v>
      </c>
      <c r="T1414" s="85">
        <v>20</v>
      </c>
      <c r="U1414" s="85">
        <v>8</v>
      </c>
      <c r="V1414" s="85">
        <v>4</v>
      </c>
    </row>
    <row r="1415" spans="1:22" x14ac:dyDescent="0.25">
      <c r="A1415" s="30">
        <v>1411</v>
      </c>
      <c r="B1415" s="31">
        <v>42627</v>
      </c>
      <c r="C1415" s="32">
        <v>1</v>
      </c>
      <c r="D1415" s="32">
        <v>5</v>
      </c>
      <c r="E1415" s="32">
        <v>6</v>
      </c>
      <c r="F1415" s="32">
        <v>7</v>
      </c>
      <c r="G1415" s="32">
        <v>8</v>
      </c>
      <c r="H1415" s="32">
        <v>9</v>
      </c>
      <c r="I1415" s="32">
        <v>10</v>
      </c>
      <c r="J1415" s="32">
        <v>12</v>
      </c>
      <c r="K1415" s="32">
        <v>13</v>
      </c>
      <c r="L1415" s="32">
        <v>14</v>
      </c>
      <c r="M1415" s="32">
        <v>15</v>
      </c>
      <c r="N1415" s="32">
        <v>16</v>
      </c>
      <c r="O1415" s="32">
        <v>17</v>
      </c>
      <c r="P1415" s="32">
        <v>21</v>
      </c>
      <c r="Q1415" s="32">
        <v>23</v>
      </c>
      <c r="R1415" s="86">
        <v>974404.53</v>
      </c>
      <c r="S1415" s="86">
        <v>1607.6</v>
      </c>
      <c r="T1415" s="86">
        <v>20</v>
      </c>
      <c r="U1415" s="86">
        <v>8</v>
      </c>
      <c r="V1415" s="86">
        <v>4</v>
      </c>
    </row>
    <row r="1416" spans="1:22" x14ac:dyDescent="0.25">
      <c r="A1416" s="34">
        <v>1412</v>
      </c>
      <c r="B1416" s="35">
        <v>42629</v>
      </c>
      <c r="C1416" s="36">
        <v>5</v>
      </c>
      <c r="D1416" s="36">
        <v>6</v>
      </c>
      <c r="E1416" s="36">
        <v>7</v>
      </c>
      <c r="F1416" s="36">
        <v>9</v>
      </c>
      <c r="G1416" s="36">
        <v>11</v>
      </c>
      <c r="H1416" s="36">
        <v>13</v>
      </c>
      <c r="I1416" s="36">
        <v>15</v>
      </c>
      <c r="J1416" s="36">
        <v>16</v>
      </c>
      <c r="K1416" s="36">
        <v>18</v>
      </c>
      <c r="L1416" s="36">
        <v>19</v>
      </c>
      <c r="M1416" s="36">
        <v>21</v>
      </c>
      <c r="N1416" s="36">
        <v>22</v>
      </c>
      <c r="O1416" s="36">
        <v>23</v>
      </c>
      <c r="P1416" s="36">
        <v>24</v>
      </c>
      <c r="Q1416" s="36">
        <v>25</v>
      </c>
      <c r="R1416" s="85">
        <v>306562.40999999997</v>
      </c>
      <c r="S1416" s="85">
        <v>1090.23</v>
      </c>
      <c r="T1416" s="85">
        <v>20</v>
      </c>
      <c r="U1416" s="85">
        <v>8</v>
      </c>
      <c r="V1416" s="85">
        <v>4</v>
      </c>
    </row>
    <row r="1417" spans="1:22" x14ac:dyDescent="0.25">
      <c r="A1417" s="30">
        <v>1413</v>
      </c>
      <c r="B1417" s="31">
        <v>42632</v>
      </c>
      <c r="C1417" s="32">
        <v>2</v>
      </c>
      <c r="D1417" s="32">
        <v>3</v>
      </c>
      <c r="E1417" s="32">
        <v>4</v>
      </c>
      <c r="F1417" s="32">
        <v>5</v>
      </c>
      <c r="G1417" s="32">
        <v>6</v>
      </c>
      <c r="H1417" s="32">
        <v>7</v>
      </c>
      <c r="I1417" s="32">
        <v>8</v>
      </c>
      <c r="J1417" s="32">
        <v>9</v>
      </c>
      <c r="K1417" s="32">
        <v>10</v>
      </c>
      <c r="L1417" s="32">
        <v>13</v>
      </c>
      <c r="M1417" s="32">
        <v>16</v>
      </c>
      <c r="N1417" s="32">
        <v>17</v>
      </c>
      <c r="O1417" s="32">
        <v>18</v>
      </c>
      <c r="P1417" s="32">
        <v>21</v>
      </c>
      <c r="Q1417" s="32">
        <v>25</v>
      </c>
      <c r="R1417" s="86">
        <v>698777.25</v>
      </c>
      <c r="S1417" s="86">
        <v>2362.73</v>
      </c>
      <c r="T1417" s="86">
        <v>20</v>
      </c>
      <c r="U1417" s="86">
        <v>8</v>
      </c>
      <c r="V1417" s="86">
        <v>4</v>
      </c>
    </row>
    <row r="1418" spans="1:22" x14ac:dyDescent="0.25">
      <c r="A1418" s="34">
        <v>1414</v>
      </c>
      <c r="B1418" s="35">
        <v>42634</v>
      </c>
      <c r="C1418" s="36">
        <v>2</v>
      </c>
      <c r="D1418" s="36">
        <v>3</v>
      </c>
      <c r="E1418" s="36">
        <v>4</v>
      </c>
      <c r="F1418" s="36">
        <v>5</v>
      </c>
      <c r="G1418" s="36">
        <v>7</v>
      </c>
      <c r="H1418" s="36">
        <v>9</v>
      </c>
      <c r="I1418" s="36">
        <v>10</v>
      </c>
      <c r="J1418" s="36">
        <v>11</v>
      </c>
      <c r="K1418" s="36">
        <v>13</v>
      </c>
      <c r="L1418" s="36">
        <v>14</v>
      </c>
      <c r="M1418" s="36">
        <v>16</v>
      </c>
      <c r="N1418" s="36">
        <v>17</v>
      </c>
      <c r="O1418" s="36">
        <v>20</v>
      </c>
      <c r="P1418" s="36">
        <v>21</v>
      </c>
      <c r="Q1418" s="36">
        <v>23</v>
      </c>
      <c r="R1418" s="85">
        <v>347118.94</v>
      </c>
      <c r="S1418" s="85">
        <v>801.99</v>
      </c>
      <c r="T1418" s="85">
        <v>20</v>
      </c>
      <c r="U1418" s="85">
        <v>8</v>
      </c>
      <c r="V1418" s="85">
        <v>4</v>
      </c>
    </row>
    <row r="1419" spans="1:22" x14ac:dyDescent="0.25">
      <c r="A1419" s="30">
        <v>1415</v>
      </c>
      <c r="B1419" s="31">
        <v>42636</v>
      </c>
      <c r="C1419" s="32">
        <v>2</v>
      </c>
      <c r="D1419" s="32">
        <v>4</v>
      </c>
      <c r="E1419" s="32">
        <v>5</v>
      </c>
      <c r="F1419" s="32">
        <v>6</v>
      </c>
      <c r="G1419" s="32">
        <v>10</v>
      </c>
      <c r="H1419" s="32">
        <v>12</v>
      </c>
      <c r="I1419" s="32">
        <v>13</v>
      </c>
      <c r="J1419" s="32">
        <v>15</v>
      </c>
      <c r="K1419" s="32">
        <v>17</v>
      </c>
      <c r="L1419" s="32">
        <v>18</v>
      </c>
      <c r="M1419" s="32">
        <v>19</v>
      </c>
      <c r="N1419" s="32">
        <v>22</v>
      </c>
      <c r="O1419" s="32">
        <v>23</v>
      </c>
      <c r="P1419" s="32">
        <v>24</v>
      </c>
      <c r="Q1419" s="32">
        <v>25</v>
      </c>
      <c r="R1419" s="86">
        <v>324543.43</v>
      </c>
      <c r="S1419" s="86">
        <v>965.19</v>
      </c>
      <c r="T1419" s="86">
        <v>20</v>
      </c>
      <c r="U1419" s="86">
        <v>8</v>
      </c>
      <c r="V1419" s="86">
        <v>4</v>
      </c>
    </row>
    <row r="1420" spans="1:22" x14ac:dyDescent="0.25">
      <c r="A1420" s="34">
        <v>1416</v>
      </c>
      <c r="B1420" s="35">
        <v>42639</v>
      </c>
      <c r="C1420" s="36">
        <v>3</v>
      </c>
      <c r="D1420" s="36">
        <v>4</v>
      </c>
      <c r="E1420" s="36">
        <v>5</v>
      </c>
      <c r="F1420" s="36">
        <v>7</v>
      </c>
      <c r="G1420" s="36">
        <v>8</v>
      </c>
      <c r="H1420" s="36">
        <v>9</v>
      </c>
      <c r="I1420" s="36">
        <v>10</v>
      </c>
      <c r="J1420" s="36">
        <v>12</v>
      </c>
      <c r="K1420" s="36">
        <v>14</v>
      </c>
      <c r="L1420" s="36">
        <v>15</v>
      </c>
      <c r="M1420" s="36">
        <v>17</v>
      </c>
      <c r="N1420" s="36">
        <v>18</v>
      </c>
      <c r="O1420" s="36">
        <v>19</v>
      </c>
      <c r="P1420" s="36">
        <v>20</v>
      </c>
      <c r="Q1420" s="36">
        <v>24</v>
      </c>
      <c r="R1420" s="85">
        <v>1551298.05</v>
      </c>
      <c r="S1420" s="85">
        <v>1190.03</v>
      </c>
      <c r="T1420" s="85">
        <v>20</v>
      </c>
      <c r="U1420" s="85">
        <v>8</v>
      </c>
      <c r="V1420" s="85">
        <v>4</v>
      </c>
    </row>
    <row r="1421" spans="1:22" x14ac:dyDescent="0.25">
      <c r="A1421" s="30">
        <v>1417</v>
      </c>
      <c r="B1421" s="31">
        <v>42641</v>
      </c>
      <c r="C1421" s="32">
        <v>1</v>
      </c>
      <c r="D1421" s="32">
        <v>2</v>
      </c>
      <c r="E1421" s="32">
        <v>3</v>
      </c>
      <c r="F1421" s="32">
        <v>4</v>
      </c>
      <c r="G1421" s="32">
        <v>6</v>
      </c>
      <c r="H1421" s="32">
        <v>7</v>
      </c>
      <c r="I1421" s="32">
        <v>9</v>
      </c>
      <c r="J1421" s="32">
        <v>11</v>
      </c>
      <c r="K1421" s="32">
        <v>13</v>
      </c>
      <c r="L1421" s="32">
        <v>14</v>
      </c>
      <c r="M1421" s="32">
        <v>15</v>
      </c>
      <c r="N1421" s="32">
        <v>18</v>
      </c>
      <c r="O1421" s="32">
        <v>19</v>
      </c>
      <c r="P1421" s="32">
        <v>22</v>
      </c>
      <c r="Q1421" s="32">
        <v>23</v>
      </c>
      <c r="R1421" s="86">
        <v>408409.14</v>
      </c>
      <c r="S1421" s="86">
        <v>1790.72</v>
      </c>
      <c r="T1421" s="86">
        <v>20</v>
      </c>
      <c r="U1421" s="86">
        <v>8</v>
      </c>
      <c r="V1421" s="86">
        <v>4</v>
      </c>
    </row>
    <row r="1422" spans="1:22" x14ac:dyDescent="0.25">
      <c r="A1422" s="34">
        <v>1418</v>
      </c>
      <c r="B1422" s="35">
        <v>42643</v>
      </c>
      <c r="C1422" s="36">
        <v>2</v>
      </c>
      <c r="D1422" s="36">
        <v>4</v>
      </c>
      <c r="E1422" s="36">
        <v>6</v>
      </c>
      <c r="F1422" s="36">
        <v>9</v>
      </c>
      <c r="G1422" s="36">
        <v>10</v>
      </c>
      <c r="H1422" s="36">
        <v>11</v>
      </c>
      <c r="I1422" s="36">
        <v>13</v>
      </c>
      <c r="J1422" s="36">
        <v>14</v>
      </c>
      <c r="K1422" s="36">
        <v>15</v>
      </c>
      <c r="L1422" s="36">
        <v>17</v>
      </c>
      <c r="M1422" s="36">
        <v>18</v>
      </c>
      <c r="N1422" s="36">
        <v>20</v>
      </c>
      <c r="O1422" s="36">
        <v>21</v>
      </c>
      <c r="P1422" s="36">
        <v>22</v>
      </c>
      <c r="Q1422" s="36">
        <v>23</v>
      </c>
      <c r="R1422" s="85">
        <v>444300.08</v>
      </c>
      <c r="S1422" s="85">
        <v>1324.04</v>
      </c>
      <c r="T1422" s="85">
        <v>20</v>
      </c>
      <c r="U1422" s="85">
        <v>8</v>
      </c>
      <c r="V1422" s="85">
        <v>4</v>
      </c>
    </row>
    <row r="1423" spans="1:22" x14ac:dyDescent="0.25">
      <c r="A1423" s="30">
        <v>1419</v>
      </c>
      <c r="B1423" s="31">
        <v>42646</v>
      </c>
      <c r="C1423" s="32">
        <v>2</v>
      </c>
      <c r="D1423" s="32">
        <v>3</v>
      </c>
      <c r="E1423" s="32">
        <v>6</v>
      </c>
      <c r="F1423" s="32">
        <v>7</v>
      </c>
      <c r="G1423" s="32">
        <v>11</v>
      </c>
      <c r="H1423" s="32">
        <v>12</v>
      </c>
      <c r="I1423" s="32">
        <v>15</v>
      </c>
      <c r="J1423" s="32">
        <v>16</v>
      </c>
      <c r="K1423" s="32">
        <v>17</v>
      </c>
      <c r="L1423" s="32">
        <v>18</v>
      </c>
      <c r="M1423" s="32">
        <v>19</v>
      </c>
      <c r="N1423" s="32">
        <v>20</v>
      </c>
      <c r="O1423" s="32">
        <v>21</v>
      </c>
      <c r="P1423" s="32">
        <v>23</v>
      </c>
      <c r="Q1423" s="32">
        <v>24</v>
      </c>
      <c r="R1423" s="86">
        <v>542070.72</v>
      </c>
      <c r="S1423" s="86">
        <v>2606.11</v>
      </c>
      <c r="T1423" s="86">
        <v>20</v>
      </c>
      <c r="U1423" s="86">
        <v>8</v>
      </c>
      <c r="V1423" s="86">
        <v>4</v>
      </c>
    </row>
    <row r="1424" spans="1:22" x14ac:dyDescent="0.25">
      <c r="A1424" s="34">
        <v>1420</v>
      </c>
      <c r="B1424" s="35">
        <v>42648</v>
      </c>
      <c r="C1424" s="36">
        <v>1</v>
      </c>
      <c r="D1424" s="36">
        <v>4</v>
      </c>
      <c r="E1424" s="36">
        <v>6</v>
      </c>
      <c r="F1424" s="36">
        <v>7</v>
      </c>
      <c r="G1424" s="36">
        <v>8</v>
      </c>
      <c r="H1424" s="36">
        <v>10</v>
      </c>
      <c r="I1424" s="36">
        <v>13</v>
      </c>
      <c r="J1424" s="36">
        <v>14</v>
      </c>
      <c r="K1424" s="36">
        <v>15</v>
      </c>
      <c r="L1424" s="36">
        <v>16</v>
      </c>
      <c r="M1424" s="36">
        <v>17</v>
      </c>
      <c r="N1424" s="36">
        <v>20</v>
      </c>
      <c r="O1424" s="36">
        <v>22</v>
      </c>
      <c r="P1424" s="36">
        <v>23</v>
      </c>
      <c r="Q1424" s="36">
        <v>25</v>
      </c>
      <c r="R1424" s="85">
        <v>670831.75</v>
      </c>
      <c r="S1424" s="85">
        <v>1625.27</v>
      </c>
      <c r="T1424" s="85">
        <v>20</v>
      </c>
      <c r="U1424" s="85">
        <v>8</v>
      </c>
      <c r="V1424" s="85">
        <v>4</v>
      </c>
    </row>
    <row r="1425" spans="1:22" x14ac:dyDescent="0.25">
      <c r="A1425" s="30">
        <v>1421</v>
      </c>
      <c r="B1425" s="31">
        <v>42650</v>
      </c>
      <c r="C1425" s="32">
        <v>3</v>
      </c>
      <c r="D1425" s="32">
        <v>5</v>
      </c>
      <c r="E1425" s="32">
        <v>6</v>
      </c>
      <c r="F1425" s="32">
        <v>7</v>
      </c>
      <c r="G1425" s="32">
        <v>8</v>
      </c>
      <c r="H1425" s="32">
        <v>9</v>
      </c>
      <c r="I1425" s="32">
        <v>11</v>
      </c>
      <c r="J1425" s="32">
        <v>12</v>
      </c>
      <c r="K1425" s="32">
        <v>14</v>
      </c>
      <c r="L1425" s="32">
        <v>17</v>
      </c>
      <c r="M1425" s="32">
        <v>18</v>
      </c>
      <c r="N1425" s="32">
        <v>19</v>
      </c>
      <c r="O1425" s="32">
        <v>20</v>
      </c>
      <c r="P1425" s="32">
        <v>23</v>
      </c>
      <c r="Q1425" s="32">
        <v>24</v>
      </c>
      <c r="R1425" s="86">
        <v>345607.73</v>
      </c>
      <c r="S1425" s="86">
        <v>1722.39</v>
      </c>
      <c r="T1425" s="86">
        <v>20</v>
      </c>
      <c r="U1425" s="86">
        <v>8</v>
      </c>
      <c r="V1425" s="86">
        <v>4</v>
      </c>
    </row>
    <row r="1426" spans="1:22" x14ac:dyDescent="0.25">
      <c r="A1426" s="34">
        <v>1422</v>
      </c>
      <c r="B1426" s="35">
        <v>42653</v>
      </c>
      <c r="C1426" s="36">
        <v>1</v>
      </c>
      <c r="D1426" s="36">
        <v>4</v>
      </c>
      <c r="E1426" s="36">
        <v>5</v>
      </c>
      <c r="F1426" s="36">
        <v>7</v>
      </c>
      <c r="G1426" s="36">
        <v>10</v>
      </c>
      <c r="H1426" s="36">
        <v>11</v>
      </c>
      <c r="I1426" s="36">
        <v>13</v>
      </c>
      <c r="J1426" s="36">
        <v>14</v>
      </c>
      <c r="K1426" s="36">
        <v>15</v>
      </c>
      <c r="L1426" s="36">
        <v>16</v>
      </c>
      <c r="M1426" s="36">
        <v>17</v>
      </c>
      <c r="N1426" s="36">
        <v>19</v>
      </c>
      <c r="O1426" s="36">
        <v>22</v>
      </c>
      <c r="P1426" s="36">
        <v>23</v>
      </c>
      <c r="Q1426" s="36">
        <v>24</v>
      </c>
      <c r="R1426" s="85">
        <v>581744.73</v>
      </c>
      <c r="S1426" s="85">
        <v>1739.53</v>
      </c>
      <c r="T1426" s="85">
        <v>20</v>
      </c>
      <c r="U1426" s="85">
        <v>8</v>
      </c>
      <c r="V1426" s="85">
        <v>4</v>
      </c>
    </row>
    <row r="1427" spans="1:22" x14ac:dyDescent="0.25">
      <c r="A1427" s="30">
        <v>1423</v>
      </c>
      <c r="B1427" s="31">
        <v>42657</v>
      </c>
      <c r="C1427" s="32">
        <v>1</v>
      </c>
      <c r="D1427" s="32">
        <v>2</v>
      </c>
      <c r="E1427" s="32">
        <v>4</v>
      </c>
      <c r="F1427" s="32">
        <v>5</v>
      </c>
      <c r="G1427" s="32">
        <v>7</v>
      </c>
      <c r="H1427" s="32">
        <v>8</v>
      </c>
      <c r="I1427" s="32">
        <v>11</v>
      </c>
      <c r="J1427" s="32">
        <v>12</v>
      </c>
      <c r="K1427" s="32">
        <v>13</v>
      </c>
      <c r="L1427" s="32">
        <v>14</v>
      </c>
      <c r="M1427" s="32">
        <v>15</v>
      </c>
      <c r="N1427" s="32">
        <v>16</v>
      </c>
      <c r="O1427" s="32">
        <v>19</v>
      </c>
      <c r="P1427" s="32">
        <v>22</v>
      </c>
      <c r="Q1427" s="32">
        <v>23</v>
      </c>
      <c r="R1427" s="86">
        <v>2503550.17</v>
      </c>
      <c r="S1427" s="86">
        <v>1746.76</v>
      </c>
      <c r="T1427" s="86">
        <v>20</v>
      </c>
      <c r="U1427" s="86">
        <v>8</v>
      </c>
      <c r="V1427" s="86">
        <v>4</v>
      </c>
    </row>
    <row r="1428" spans="1:22" x14ac:dyDescent="0.25">
      <c r="A1428" s="34">
        <v>1424</v>
      </c>
      <c r="B1428" s="35">
        <v>42660</v>
      </c>
      <c r="C1428" s="36">
        <v>2</v>
      </c>
      <c r="D1428" s="36">
        <v>4</v>
      </c>
      <c r="E1428" s="36">
        <v>5</v>
      </c>
      <c r="F1428" s="36">
        <v>6</v>
      </c>
      <c r="G1428" s="36">
        <v>8</v>
      </c>
      <c r="H1428" s="36">
        <v>9</v>
      </c>
      <c r="I1428" s="36">
        <v>10</v>
      </c>
      <c r="J1428" s="36">
        <v>11</v>
      </c>
      <c r="K1428" s="36">
        <v>13</v>
      </c>
      <c r="L1428" s="36">
        <v>17</v>
      </c>
      <c r="M1428" s="36">
        <v>18</v>
      </c>
      <c r="N1428" s="36">
        <v>20</v>
      </c>
      <c r="O1428" s="36">
        <v>21</v>
      </c>
      <c r="P1428" s="36">
        <v>23</v>
      </c>
      <c r="Q1428" s="36">
        <v>25</v>
      </c>
      <c r="R1428" s="85">
        <v>143695.63</v>
      </c>
      <c r="S1428" s="85">
        <v>403.27</v>
      </c>
      <c r="T1428" s="85">
        <v>20</v>
      </c>
      <c r="U1428" s="85">
        <v>8</v>
      </c>
      <c r="V1428" s="85">
        <v>4</v>
      </c>
    </row>
    <row r="1429" spans="1:22" x14ac:dyDescent="0.25">
      <c r="A1429" s="30">
        <v>1425</v>
      </c>
      <c r="B1429" s="31">
        <v>42662</v>
      </c>
      <c r="C1429" s="32">
        <v>1</v>
      </c>
      <c r="D1429" s="32">
        <v>3</v>
      </c>
      <c r="E1429" s="32">
        <v>4</v>
      </c>
      <c r="F1429" s="32">
        <v>5</v>
      </c>
      <c r="G1429" s="32">
        <v>8</v>
      </c>
      <c r="H1429" s="32">
        <v>9</v>
      </c>
      <c r="I1429" s="32">
        <v>11</v>
      </c>
      <c r="J1429" s="32">
        <v>12</v>
      </c>
      <c r="K1429" s="32">
        <v>13</v>
      </c>
      <c r="L1429" s="32">
        <v>14</v>
      </c>
      <c r="M1429" s="32">
        <v>16</v>
      </c>
      <c r="N1429" s="32">
        <v>19</v>
      </c>
      <c r="O1429" s="32">
        <v>20</v>
      </c>
      <c r="P1429" s="32">
        <v>21</v>
      </c>
      <c r="Q1429" s="32">
        <v>25</v>
      </c>
      <c r="R1429" s="86">
        <v>0</v>
      </c>
      <c r="S1429" s="86">
        <v>1810.27</v>
      </c>
      <c r="T1429" s="86">
        <v>20</v>
      </c>
      <c r="U1429" s="86">
        <v>8</v>
      </c>
      <c r="V1429" s="86">
        <v>4</v>
      </c>
    </row>
    <row r="1430" spans="1:22" x14ac:dyDescent="0.25">
      <c r="A1430" s="34">
        <v>1426</v>
      </c>
      <c r="B1430" s="35">
        <v>42664</v>
      </c>
      <c r="C1430" s="36">
        <v>2</v>
      </c>
      <c r="D1430" s="36">
        <v>3</v>
      </c>
      <c r="E1430" s="36">
        <v>4</v>
      </c>
      <c r="F1430" s="36">
        <v>7</v>
      </c>
      <c r="G1430" s="36">
        <v>8</v>
      </c>
      <c r="H1430" s="36">
        <v>10</v>
      </c>
      <c r="I1430" s="36">
        <v>12</v>
      </c>
      <c r="J1430" s="36">
        <v>14</v>
      </c>
      <c r="K1430" s="36">
        <v>15</v>
      </c>
      <c r="L1430" s="36">
        <v>16</v>
      </c>
      <c r="M1430" s="36">
        <v>18</v>
      </c>
      <c r="N1430" s="36">
        <v>22</v>
      </c>
      <c r="O1430" s="36">
        <v>23</v>
      </c>
      <c r="P1430" s="36">
        <v>24</v>
      </c>
      <c r="Q1430" s="36">
        <v>25</v>
      </c>
      <c r="R1430" s="85">
        <v>365219.34</v>
      </c>
      <c r="S1430" s="85">
        <v>884.91</v>
      </c>
      <c r="T1430" s="85">
        <v>20</v>
      </c>
      <c r="U1430" s="85">
        <v>8</v>
      </c>
      <c r="V1430" s="85">
        <v>4</v>
      </c>
    </row>
    <row r="1431" spans="1:22" x14ac:dyDescent="0.25">
      <c r="A1431" s="30">
        <v>1427</v>
      </c>
      <c r="B1431" s="31">
        <v>42667</v>
      </c>
      <c r="C1431" s="32">
        <v>1</v>
      </c>
      <c r="D1431" s="32">
        <v>2</v>
      </c>
      <c r="E1431" s="32">
        <v>7</v>
      </c>
      <c r="F1431" s="32">
        <v>10</v>
      </c>
      <c r="G1431" s="32">
        <v>11</v>
      </c>
      <c r="H1431" s="32">
        <v>12</v>
      </c>
      <c r="I1431" s="32">
        <v>14</v>
      </c>
      <c r="J1431" s="32">
        <v>15</v>
      </c>
      <c r="K1431" s="32">
        <v>16</v>
      </c>
      <c r="L1431" s="32">
        <v>17</v>
      </c>
      <c r="M1431" s="32">
        <v>18</v>
      </c>
      <c r="N1431" s="32">
        <v>19</v>
      </c>
      <c r="O1431" s="32">
        <v>20</v>
      </c>
      <c r="P1431" s="32">
        <v>22</v>
      </c>
      <c r="Q1431" s="32">
        <v>25</v>
      </c>
      <c r="R1431" s="86">
        <v>1030986.64</v>
      </c>
      <c r="S1431" s="86">
        <v>3270.38</v>
      </c>
      <c r="T1431" s="86">
        <v>20</v>
      </c>
      <c r="U1431" s="86">
        <v>8</v>
      </c>
      <c r="V1431" s="86">
        <v>4</v>
      </c>
    </row>
    <row r="1432" spans="1:22" x14ac:dyDescent="0.25">
      <c r="A1432" s="34">
        <v>1428</v>
      </c>
      <c r="B1432" s="35">
        <v>42669</v>
      </c>
      <c r="C1432" s="36">
        <v>2</v>
      </c>
      <c r="D1432" s="36">
        <v>3</v>
      </c>
      <c r="E1432" s="36">
        <v>4</v>
      </c>
      <c r="F1432" s="36">
        <v>5</v>
      </c>
      <c r="G1432" s="36">
        <v>6</v>
      </c>
      <c r="H1432" s="36">
        <v>8</v>
      </c>
      <c r="I1432" s="36">
        <v>9</v>
      </c>
      <c r="J1432" s="36">
        <v>13</v>
      </c>
      <c r="K1432" s="36">
        <v>17</v>
      </c>
      <c r="L1432" s="36">
        <v>18</v>
      </c>
      <c r="M1432" s="36">
        <v>19</v>
      </c>
      <c r="N1432" s="36">
        <v>20</v>
      </c>
      <c r="O1432" s="36">
        <v>21</v>
      </c>
      <c r="P1432" s="36">
        <v>22</v>
      </c>
      <c r="Q1432" s="36">
        <v>25</v>
      </c>
      <c r="R1432" s="85">
        <v>0</v>
      </c>
      <c r="S1432" s="85">
        <v>1813.59</v>
      </c>
      <c r="T1432" s="85">
        <v>20</v>
      </c>
      <c r="U1432" s="85">
        <v>8</v>
      </c>
      <c r="V1432" s="85">
        <v>4</v>
      </c>
    </row>
    <row r="1433" spans="1:22" x14ac:dyDescent="0.25">
      <c r="A1433" s="30">
        <v>1429</v>
      </c>
      <c r="B1433" s="31">
        <v>42671</v>
      </c>
      <c r="C1433" s="32">
        <v>5</v>
      </c>
      <c r="D1433" s="32">
        <v>7</v>
      </c>
      <c r="E1433" s="32">
        <v>8</v>
      </c>
      <c r="F1433" s="32">
        <v>9</v>
      </c>
      <c r="G1433" s="32">
        <v>10</v>
      </c>
      <c r="H1433" s="32">
        <v>12</v>
      </c>
      <c r="I1433" s="32">
        <v>13</v>
      </c>
      <c r="J1433" s="32">
        <v>14</v>
      </c>
      <c r="K1433" s="32">
        <v>15</v>
      </c>
      <c r="L1433" s="32">
        <v>16</v>
      </c>
      <c r="M1433" s="32">
        <v>18</v>
      </c>
      <c r="N1433" s="32">
        <v>19</v>
      </c>
      <c r="O1433" s="32">
        <v>20</v>
      </c>
      <c r="P1433" s="32">
        <v>21</v>
      </c>
      <c r="Q1433" s="32">
        <v>25</v>
      </c>
      <c r="R1433" s="86">
        <v>1288976.27</v>
      </c>
      <c r="S1433" s="86">
        <v>1626.34</v>
      </c>
      <c r="T1433" s="86">
        <v>20</v>
      </c>
      <c r="U1433" s="86">
        <v>8</v>
      </c>
      <c r="V1433" s="86">
        <v>4</v>
      </c>
    </row>
    <row r="1434" spans="1:22" x14ac:dyDescent="0.25">
      <c r="A1434" s="34">
        <v>1430</v>
      </c>
      <c r="B1434" s="35">
        <v>42674</v>
      </c>
      <c r="C1434" s="36">
        <v>1</v>
      </c>
      <c r="D1434" s="36">
        <v>3</v>
      </c>
      <c r="E1434" s="36">
        <v>4</v>
      </c>
      <c r="F1434" s="36">
        <v>5</v>
      </c>
      <c r="G1434" s="36">
        <v>7</v>
      </c>
      <c r="H1434" s="36">
        <v>8</v>
      </c>
      <c r="I1434" s="36">
        <v>9</v>
      </c>
      <c r="J1434" s="36">
        <v>13</v>
      </c>
      <c r="K1434" s="36">
        <v>15</v>
      </c>
      <c r="L1434" s="36">
        <v>16</v>
      </c>
      <c r="M1434" s="36">
        <v>20</v>
      </c>
      <c r="N1434" s="36">
        <v>21</v>
      </c>
      <c r="O1434" s="36">
        <v>22</v>
      </c>
      <c r="P1434" s="36">
        <v>23</v>
      </c>
      <c r="Q1434" s="36">
        <v>25</v>
      </c>
      <c r="R1434" s="85">
        <v>778316.52</v>
      </c>
      <c r="S1434" s="85">
        <v>1777.23</v>
      </c>
      <c r="T1434" s="85">
        <v>20</v>
      </c>
      <c r="U1434" s="85">
        <v>8</v>
      </c>
      <c r="V1434" s="85">
        <v>4</v>
      </c>
    </row>
    <row r="1435" spans="1:22" x14ac:dyDescent="0.25">
      <c r="A1435" s="30">
        <v>1431</v>
      </c>
      <c r="B1435" s="31">
        <v>42678</v>
      </c>
      <c r="C1435" s="32">
        <v>1</v>
      </c>
      <c r="D1435" s="32">
        <v>2</v>
      </c>
      <c r="E1435" s="32">
        <v>7</v>
      </c>
      <c r="F1435" s="32">
        <v>8</v>
      </c>
      <c r="G1435" s="32">
        <v>9</v>
      </c>
      <c r="H1435" s="32">
        <v>10</v>
      </c>
      <c r="I1435" s="32">
        <v>12</v>
      </c>
      <c r="J1435" s="32">
        <v>14</v>
      </c>
      <c r="K1435" s="32">
        <v>15</v>
      </c>
      <c r="L1435" s="32">
        <v>16</v>
      </c>
      <c r="M1435" s="32">
        <v>17</v>
      </c>
      <c r="N1435" s="32">
        <v>19</v>
      </c>
      <c r="O1435" s="32">
        <v>20</v>
      </c>
      <c r="P1435" s="32">
        <v>23</v>
      </c>
      <c r="Q1435" s="32">
        <v>25</v>
      </c>
      <c r="R1435" s="86">
        <v>2554180.29</v>
      </c>
      <c r="S1435" s="86">
        <v>1675.7</v>
      </c>
      <c r="T1435" s="86">
        <v>20</v>
      </c>
      <c r="U1435" s="86">
        <v>8</v>
      </c>
      <c r="V1435" s="86">
        <v>4</v>
      </c>
    </row>
    <row r="1436" spans="1:22" x14ac:dyDescent="0.25">
      <c r="A1436" s="34">
        <v>1432</v>
      </c>
      <c r="B1436" s="35">
        <v>42681</v>
      </c>
      <c r="C1436" s="36">
        <v>1</v>
      </c>
      <c r="D1436" s="36">
        <v>3</v>
      </c>
      <c r="E1436" s="36">
        <v>4</v>
      </c>
      <c r="F1436" s="36">
        <v>5</v>
      </c>
      <c r="G1436" s="36">
        <v>10</v>
      </c>
      <c r="H1436" s="36">
        <v>11</v>
      </c>
      <c r="I1436" s="36">
        <v>12</v>
      </c>
      <c r="J1436" s="36">
        <v>16</v>
      </c>
      <c r="K1436" s="36">
        <v>17</v>
      </c>
      <c r="L1436" s="36">
        <v>18</v>
      </c>
      <c r="M1436" s="36">
        <v>20</v>
      </c>
      <c r="N1436" s="36">
        <v>21</v>
      </c>
      <c r="O1436" s="36">
        <v>23</v>
      </c>
      <c r="P1436" s="36">
        <v>24</v>
      </c>
      <c r="Q1436" s="36">
        <v>25</v>
      </c>
      <c r="R1436" s="85">
        <v>408084.66</v>
      </c>
      <c r="S1436" s="85">
        <v>1896.75</v>
      </c>
      <c r="T1436" s="85">
        <v>20</v>
      </c>
      <c r="U1436" s="85">
        <v>8</v>
      </c>
      <c r="V1436" s="85">
        <v>4</v>
      </c>
    </row>
    <row r="1437" spans="1:22" x14ac:dyDescent="0.25">
      <c r="A1437" s="30">
        <v>1433</v>
      </c>
      <c r="B1437" s="31">
        <v>42683</v>
      </c>
      <c r="C1437" s="32">
        <v>3</v>
      </c>
      <c r="D1437" s="32">
        <v>6</v>
      </c>
      <c r="E1437" s="32">
        <v>7</v>
      </c>
      <c r="F1437" s="32">
        <v>9</v>
      </c>
      <c r="G1437" s="32">
        <v>10</v>
      </c>
      <c r="H1437" s="32">
        <v>12</v>
      </c>
      <c r="I1437" s="32">
        <v>14</v>
      </c>
      <c r="J1437" s="32">
        <v>15</v>
      </c>
      <c r="K1437" s="32">
        <v>16</v>
      </c>
      <c r="L1437" s="32">
        <v>18</v>
      </c>
      <c r="M1437" s="32">
        <v>20</v>
      </c>
      <c r="N1437" s="32">
        <v>22</v>
      </c>
      <c r="O1437" s="32">
        <v>23</v>
      </c>
      <c r="P1437" s="32">
        <v>24</v>
      </c>
      <c r="Q1437" s="32">
        <v>25</v>
      </c>
      <c r="R1437" s="86">
        <v>574057.4</v>
      </c>
      <c r="S1437" s="86">
        <v>1499</v>
      </c>
      <c r="T1437" s="86">
        <v>20</v>
      </c>
      <c r="U1437" s="86">
        <v>8</v>
      </c>
      <c r="V1437" s="86">
        <v>4</v>
      </c>
    </row>
    <row r="1438" spans="1:22" x14ac:dyDescent="0.25">
      <c r="A1438" s="34">
        <v>1434</v>
      </c>
      <c r="B1438" s="35">
        <v>42685</v>
      </c>
      <c r="C1438" s="36">
        <v>3</v>
      </c>
      <c r="D1438" s="36">
        <v>4</v>
      </c>
      <c r="E1438" s="36">
        <v>5</v>
      </c>
      <c r="F1438" s="36">
        <v>6</v>
      </c>
      <c r="G1438" s="36">
        <v>7</v>
      </c>
      <c r="H1438" s="36">
        <v>9</v>
      </c>
      <c r="I1438" s="36">
        <v>10</v>
      </c>
      <c r="J1438" s="36">
        <v>12</v>
      </c>
      <c r="K1438" s="36">
        <v>13</v>
      </c>
      <c r="L1438" s="36">
        <v>15</v>
      </c>
      <c r="M1438" s="36">
        <v>18</v>
      </c>
      <c r="N1438" s="36">
        <v>19</v>
      </c>
      <c r="O1438" s="36">
        <v>22</v>
      </c>
      <c r="P1438" s="36">
        <v>23</v>
      </c>
      <c r="Q1438" s="36">
        <v>24</v>
      </c>
      <c r="R1438" s="85">
        <v>384540.92</v>
      </c>
      <c r="S1438" s="85">
        <v>1012.14</v>
      </c>
      <c r="T1438" s="85">
        <v>20</v>
      </c>
      <c r="U1438" s="85">
        <v>8</v>
      </c>
      <c r="V1438" s="85">
        <v>4</v>
      </c>
    </row>
    <row r="1439" spans="1:22" x14ac:dyDescent="0.25">
      <c r="A1439" s="30">
        <v>1435</v>
      </c>
      <c r="B1439" s="31">
        <v>42688</v>
      </c>
      <c r="C1439" s="32">
        <v>1</v>
      </c>
      <c r="D1439" s="32">
        <v>2</v>
      </c>
      <c r="E1439" s="32">
        <v>3</v>
      </c>
      <c r="F1439" s="32">
        <v>4</v>
      </c>
      <c r="G1439" s="32">
        <v>5</v>
      </c>
      <c r="H1439" s="32">
        <v>6</v>
      </c>
      <c r="I1439" s="32">
        <v>9</v>
      </c>
      <c r="J1439" s="32">
        <v>10</v>
      </c>
      <c r="K1439" s="32">
        <v>12</v>
      </c>
      <c r="L1439" s="32">
        <v>16</v>
      </c>
      <c r="M1439" s="32">
        <v>17</v>
      </c>
      <c r="N1439" s="32">
        <v>19</v>
      </c>
      <c r="O1439" s="32">
        <v>20</v>
      </c>
      <c r="P1439" s="32">
        <v>21</v>
      </c>
      <c r="Q1439" s="32">
        <v>23</v>
      </c>
      <c r="R1439" s="86">
        <v>0</v>
      </c>
      <c r="S1439" s="86">
        <v>2708.34</v>
      </c>
      <c r="T1439" s="86">
        <v>20</v>
      </c>
      <c r="U1439" s="86">
        <v>8</v>
      </c>
      <c r="V1439" s="86">
        <v>4</v>
      </c>
    </row>
    <row r="1440" spans="1:22" x14ac:dyDescent="0.25">
      <c r="A1440" s="34">
        <v>1436</v>
      </c>
      <c r="B1440" s="35">
        <v>42690</v>
      </c>
      <c r="C1440" s="36">
        <v>1</v>
      </c>
      <c r="D1440" s="36">
        <v>2</v>
      </c>
      <c r="E1440" s="36">
        <v>3</v>
      </c>
      <c r="F1440" s="36">
        <v>5</v>
      </c>
      <c r="G1440" s="36">
        <v>6</v>
      </c>
      <c r="H1440" s="36">
        <v>8</v>
      </c>
      <c r="I1440" s="36">
        <v>11</v>
      </c>
      <c r="J1440" s="36">
        <v>12</v>
      </c>
      <c r="K1440" s="36">
        <v>15</v>
      </c>
      <c r="L1440" s="36">
        <v>17</v>
      </c>
      <c r="M1440" s="36">
        <v>18</v>
      </c>
      <c r="N1440" s="36">
        <v>19</v>
      </c>
      <c r="O1440" s="36">
        <v>22</v>
      </c>
      <c r="P1440" s="36">
        <v>23</v>
      </c>
      <c r="Q1440" s="36">
        <v>24</v>
      </c>
      <c r="R1440" s="85">
        <v>4193218.85</v>
      </c>
      <c r="S1440" s="85">
        <v>1591.41</v>
      </c>
      <c r="T1440" s="85">
        <v>20</v>
      </c>
      <c r="U1440" s="85">
        <v>8</v>
      </c>
      <c r="V1440" s="85">
        <v>4</v>
      </c>
    </row>
    <row r="1441" spans="1:22" x14ac:dyDescent="0.25">
      <c r="A1441" s="30">
        <v>1437</v>
      </c>
      <c r="B1441" s="31">
        <v>42692</v>
      </c>
      <c r="C1441" s="32">
        <v>2</v>
      </c>
      <c r="D1441" s="32">
        <v>4</v>
      </c>
      <c r="E1441" s="32">
        <v>5</v>
      </c>
      <c r="F1441" s="32">
        <v>6</v>
      </c>
      <c r="G1441" s="32">
        <v>7</v>
      </c>
      <c r="H1441" s="32">
        <v>8</v>
      </c>
      <c r="I1441" s="32">
        <v>9</v>
      </c>
      <c r="J1441" s="32">
        <v>11</v>
      </c>
      <c r="K1441" s="32">
        <v>13</v>
      </c>
      <c r="L1441" s="32">
        <v>14</v>
      </c>
      <c r="M1441" s="32">
        <v>17</v>
      </c>
      <c r="N1441" s="32">
        <v>19</v>
      </c>
      <c r="O1441" s="32">
        <v>20</v>
      </c>
      <c r="P1441" s="32">
        <v>23</v>
      </c>
      <c r="Q1441" s="32">
        <v>25</v>
      </c>
      <c r="R1441" s="86">
        <v>507086.59</v>
      </c>
      <c r="S1441" s="86">
        <v>796.05</v>
      </c>
      <c r="T1441" s="86">
        <v>20</v>
      </c>
      <c r="U1441" s="86">
        <v>8</v>
      </c>
      <c r="V1441" s="86">
        <v>4</v>
      </c>
    </row>
    <row r="1442" spans="1:22" x14ac:dyDescent="0.25">
      <c r="A1442" s="34">
        <v>1438</v>
      </c>
      <c r="B1442" s="35">
        <v>42695</v>
      </c>
      <c r="C1442" s="36">
        <v>1</v>
      </c>
      <c r="D1442" s="36">
        <v>4</v>
      </c>
      <c r="E1442" s="36">
        <v>7</v>
      </c>
      <c r="F1442" s="36">
        <v>8</v>
      </c>
      <c r="G1442" s="36">
        <v>9</v>
      </c>
      <c r="H1442" s="36">
        <v>10</v>
      </c>
      <c r="I1442" s="36">
        <v>11</v>
      </c>
      <c r="J1442" s="36">
        <v>12</v>
      </c>
      <c r="K1442" s="36">
        <v>14</v>
      </c>
      <c r="L1442" s="36">
        <v>15</v>
      </c>
      <c r="M1442" s="36">
        <v>17</v>
      </c>
      <c r="N1442" s="36">
        <v>20</v>
      </c>
      <c r="O1442" s="36">
        <v>21</v>
      </c>
      <c r="P1442" s="36">
        <v>22</v>
      </c>
      <c r="Q1442" s="36">
        <v>24</v>
      </c>
      <c r="R1442" s="85">
        <v>0</v>
      </c>
      <c r="S1442" s="85">
        <v>1762.37</v>
      </c>
      <c r="T1442" s="85">
        <v>20</v>
      </c>
      <c r="U1442" s="85">
        <v>8</v>
      </c>
      <c r="V1442" s="85">
        <v>4</v>
      </c>
    </row>
    <row r="1443" spans="1:22" x14ac:dyDescent="0.25">
      <c r="A1443" s="30">
        <v>1439</v>
      </c>
      <c r="B1443" s="31">
        <v>42697</v>
      </c>
      <c r="C1443" s="32">
        <v>1</v>
      </c>
      <c r="D1443" s="32">
        <v>2</v>
      </c>
      <c r="E1443" s="32">
        <v>3</v>
      </c>
      <c r="F1443" s="32">
        <v>5</v>
      </c>
      <c r="G1443" s="32">
        <v>11</v>
      </c>
      <c r="H1443" s="32">
        <v>12</v>
      </c>
      <c r="I1443" s="32">
        <v>13</v>
      </c>
      <c r="J1443" s="32">
        <v>14</v>
      </c>
      <c r="K1443" s="32">
        <v>15</v>
      </c>
      <c r="L1443" s="32">
        <v>16</v>
      </c>
      <c r="M1443" s="32">
        <v>17</v>
      </c>
      <c r="N1443" s="32">
        <v>18</v>
      </c>
      <c r="O1443" s="32">
        <v>19</v>
      </c>
      <c r="P1443" s="32">
        <v>22</v>
      </c>
      <c r="Q1443" s="32">
        <v>24</v>
      </c>
      <c r="R1443" s="86">
        <v>943702.11</v>
      </c>
      <c r="S1443" s="86">
        <v>2325.0100000000002</v>
      </c>
      <c r="T1443" s="86">
        <v>20</v>
      </c>
      <c r="U1443" s="86">
        <v>8</v>
      </c>
      <c r="V1443" s="86">
        <v>4</v>
      </c>
    </row>
    <row r="1444" spans="1:22" x14ac:dyDescent="0.25">
      <c r="A1444" s="34">
        <v>1440</v>
      </c>
      <c r="B1444" s="35">
        <v>42699</v>
      </c>
      <c r="C1444" s="36">
        <v>2</v>
      </c>
      <c r="D1444" s="36">
        <v>3</v>
      </c>
      <c r="E1444" s="36">
        <v>8</v>
      </c>
      <c r="F1444" s="36">
        <v>10</v>
      </c>
      <c r="G1444" s="36">
        <v>12</v>
      </c>
      <c r="H1444" s="36">
        <v>13</v>
      </c>
      <c r="I1444" s="36">
        <v>14</v>
      </c>
      <c r="J1444" s="36">
        <v>16</v>
      </c>
      <c r="K1444" s="36">
        <v>17</v>
      </c>
      <c r="L1444" s="36">
        <v>18</v>
      </c>
      <c r="M1444" s="36">
        <v>20</v>
      </c>
      <c r="N1444" s="36">
        <v>21</v>
      </c>
      <c r="O1444" s="36">
        <v>22</v>
      </c>
      <c r="P1444" s="36">
        <v>24</v>
      </c>
      <c r="Q1444" s="36">
        <v>25</v>
      </c>
      <c r="R1444" s="85">
        <v>1795194.85</v>
      </c>
      <c r="S1444" s="85">
        <v>1347.24</v>
      </c>
      <c r="T1444" s="85">
        <v>20</v>
      </c>
      <c r="U1444" s="85">
        <v>8</v>
      </c>
      <c r="V1444" s="85">
        <v>4</v>
      </c>
    </row>
    <row r="1445" spans="1:22" x14ac:dyDescent="0.25">
      <c r="A1445" s="30">
        <v>1441</v>
      </c>
      <c r="B1445" s="31">
        <v>42702</v>
      </c>
      <c r="C1445" s="32">
        <v>1</v>
      </c>
      <c r="D1445" s="32">
        <v>3</v>
      </c>
      <c r="E1445" s="32">
        <v>4</v>
      </c>
      <c r="F1445" s="32">
        <v>5</v>
      </c>
      <c r="G1445" s="32">
        <v>6</v>
      </c>
      <c r="H1445" s="32">
        <v>7</v>
      </c>
      <c r="I1445" s="32">
        <v>9</v>
      </c>
      <c r="J1445" s="32">
        <v>10</v>
      </c>
      <c r="K1445" s="32">
        <v>11</v>
      </c>
      <c r="L1445" s="32">
        <v>13</v>
      </c>
      <c r="M1445" s="32">
        <v>16</v>
      </c>
      <c r="N1445" s="32">
        <v>19</v>
      </c>
      <c r="O1445" s="32">
        <v>22</v>
      </c>
      <c r="P1445" s="32">
        <v>23</v>
      </c>
      <c r="Q1445" s="32">
        <v>25</v>
      </c>
      <c r="R1445" s="86">
        <v>668097.1</v>
      </c>
      <c r="S1445" s="86">
        <v>861.19</v>
      </c>
      <c r="T1445" s="86">
        <v>20</v>
      </c>
      <c r="U1445" s="86">
        <v>8</v>
      </c>
      <c r="V1445" s="86">
        <v>4</v>
      </c>
    </row>
    <row r="1446" spans="1:22" x14ac:dyDescent="0.25">
      <c r="A1446" s="34">
        <v>1442</v>
      </c>
      <c r="B1446" s="35">
        <v>42704</v>
      </c>
      <c r="C1446" s="36">
        <v>1</v>
      </c>
      <c r="D1446" s="36">
        <v>2</v>
      </c>
      <c r="E1446" s="36">
        <v>3</v>
      </c>
      <c r="F1446" s="36">
        <v>4</v>
      </c>
      <c r="G1446" s="36">
        <v>7</v>
      </c>
      <c r="H1446" s="36">
        <v>9</v>
      </c>
      <c r="I1446" s="36">
        <v>11</v>
      </c>
      <c r="J1446" s="36">
        <v>12</v>
      </c>
      <c r="K1446" s="36">
        <v>13</v>
      </c>
      <c r="L1446" s="36">
        <v>15</v>
      </c>
      <c r="M1446" s="36">
        <v>16</v>
      </c>
      <c r="N1446" s="36">
        <v>17</v>
      </c>
      <c r="O1446" s="36">
        <v>19</v>
      </c>
      <c r="P1446" s="36">
        <v>20</v>
      </c>
      <c r="Q1446" s="36">
        <v>21</v>
      </c>
      <c r="R1446" s="85">
        <v>852233.93</v>
      </c>
      <c r="S1446" s="85">
        <v>1649.22</v>
      </c>
      <c r="T1446" s="85">
        <v>20</v>
      </c>
      <c r="U1446" s="85">
        <v>8</v>
      </c>
      <c r="V1446" s="85">
        <v>4</v>
      </c>
    </row>
    <row r="1447" spans="1:22" x14ac:dyDescent="0.25">
      <c r="A1447" s="30">
        <v>1443</v>
      </c>
      <c r="B1447" s="31">
        <v>42706</v>
      </c>
      <c r="C1447" s="32">
        <v>1</v>
      </c>
      <c r="D1447" s="32">
        <v>2</v>
      </c>
      <c r="E1447" s="32">
        <v>3</v>
      </c>
      <c r="F1447" s="32">
        <v>5</v>
      </c>
      <c r="G1447" s="32">
        <v>7</v>
      </c>
      <c r="H1447" s="32">
        <v>8</v>
      </c>
      <c r="I1447" s="32">
        <v>9</v>
      </c>
      <c r="J1447" s="32">
        <v>10</v>
      </c>
      <c r="K1447" s="32">
        <v>11</v>
      </c>
      <c r="L1447" s="32">
        <v>12</v>
      </c>
      <c r="M1447" s="32">
        <v>14</v>
      </c>
      <c r="N1447" s="32">
        <v>15</v>
      </c>
      <c r="O1447" s="32">
        <v>16</v>
      </c>
      <c r="P1447" s="32">
        <v>17</v>
      </c>
      <c r="Q1447" s="32">
        <v>24</v>
      </c>
      <c r="R1447" s="86">
        <v>985648.09</v>
      </c>
      <c r="S1447" s="86">
        <v>1604.64</v>
      </c>
      <c r="T1447" s="86">
        <v>20</v>
      </c>
      <c r="U1447" s="86">
        <v>8</v>
      </c>
      <c r="V1447" s="86">
        <v>4</v>
      </c>
    </row>
    <row r="1448" spans="1:22" x14ac:dyDescent="0.25">
      <c r="A1448" s="34">
        <v>1444</v>
      </c>
      <c r="B1448" s="35">
        <v>42709</v>
      </c>
      <c r="C1448" s="36">
        <v>1</v>
      </c>
      <c r="D1448" s="36">
        <v>2</v>
      </c>
      <c r="E1448" s="36">
        <v>4</v>
      </c>
      <c r="F1448" s="36">
        <v>5</v>
      </c>
      <c r="G1448" s="36">
        <v>6</v>
      </c>
      <c r="H1448" s="36">
        <v>9</v>
      </c>
      <c r="I1448" s="36">
        <v>10</v>
      </c>
      <c r="J1448" s="36">
        <v>11</v>
      </c>
      <c r="K1448" s="36">
        <v>14</v>
      </c>
      <c r="L1448" s="36">
        <v>15</v>
      </c>
      <c r="M1448" s="36">
        <v>17</v>
      </c>
      <c r="N1448" s="36">
        <v>18</v>
      </c>
      <c r="O1448" s="36">
        <v>20</v>
      </c>
      <c r="P1448" s="36">
        <v>21</v>
      </c>
      <c r="Q1448" s="36">
        <v>24</v>
      </c>
      <c r="R1448" s="85">
        <v>677563.37</v>
      </c>
      <c r="S1448" s="85">
        <v>1437.8</v>
      </c>
      <c r="T1448" s="85">
        <v>20</v>
      </c>
      <c r="U1448" s="85">
        <v>8</v>
      </c>
      <c r="V1448" s="85">
        <v>4</v>
      </c>
    </row>
    <row r="1449" spans="1:22" x14ac:dyDescent="0.25">
      <c r="A1449" s="30">
        <v>1445</v>
      </c>
      <c r="B1449" s="31">
        <v>42711</v>
      </c>
      <c r="C1449" s="32">
        <v>1</v>
      </c>
      <c r="D1449" s="32">
        <v>4</v>
      </c>
      <c r="E1449" s="32">
        <v>5</v>
      </c>
      <c r="F1449" s="32">
        <v>6</v>
      </c>
      <c r="G1449" s="32">
        <v>8</v>
      </c>
      <c r="H1449" s="32">
        <v>10</v>
      </c>
      <c r="I1449" s="32">
        <v>13</v>
      </c>
      <c r="J1449" s="32">
        <v>15</v>
      </c>
      <c r="K1449" s="32">
        <v>16</v>
      </c>
      <c r="L1449" s="32">
        <v>17</v>
      </c>
      <c r="M1449" s="32">
        <v>18</v>
      </c>
      <c r="N1449" s="32">
        <v>20</v>
      </c>
      <c r="O1449" s="32">
        <v>22</v>
      </c>
      <c r="P1449" s="32">
        <v>23</v>
      </c>
      <c r="Q1449" s="32">
        <v>25</v>
      </c>
      <c r="R1449" s="86">
        <v>503879.56</v>
      </c>
      <c r="S1449" s="86">
        <v>937.17</v>
      </c>
      <c r="T1449" s="86">
        <v>20</v>
      </c>
      <c r="U1449" s="86">
        <v>8</v>
      </c>
      <c r="V1449" s="86">
        <v>4</v>
      </c>
    </row>
    <row r="1450" spans="1:22" x14ac:dyDescent="0.25">
      <c r="A1450" s="34">
        <v>1446</v>
      </c>
      <c r="B1450" s="35">
        <v>42713</v>
      </c>
      <c r="C1450" s="36">
        <v>1</v>
      </c>
      <c r="D1450" s="36">
        <v>4</v>
      </c>
      <c r="E1450" s="36">
        <v>6</v>
      </c>
      <c r="F1450" s="36">
        <v>7</v>
      </c>
      <c r="G1450" s="36">
        <v>8</v>
      </c>
      <c r="H1450" s="36">
        <v>12</v>
      </c>
      <c r="I1450" s="36">
        <v>13</v>
      </c>
      <c r="J1450" s="36">
        <v>16</v>
      </c>
      <c r="K1450" s="36">
        <v>17</v>
      </c>
      <c r="L1450" s="36">
        <v>20</v>
      </c>
      <c r="M1450" s="36">
        <v>21</v>
      </c>
      <c r="N1450" s="36">
        <v>22</v>
      </c>
      <c r="O1450" s="36">
        <v>23</v>
      </c>
      <c r="P1450" s="36">
        <v>24</v>
      </c>
      <c r="Q1450" s="36">
        <v>25</v>
      </c>
      <c r="R1450" s="85">
        <v>0</v>
      </c>
      <c r="S1450" s="85">
        <v>2203.84</v>
      </c>
      <c r="T1450" s="85">
        <v>20</v>
      </c>
      <c r="U1450" s="85">
        <v>8</v>
      </c>
      <c r="V1450" s="85">
        <v>4</v>
      </c>
    </row>
    <row r="1451" spans="1:22" x14ac:dyDescent="0.25">
      <c r="A1451" s="30">
        <v>1447</v>
      </c>
      <c r="B1451" s="31">
        <v>42716</v>
      </c>
      <c r="C1451" s="32">
        <v>1</v>
      </c>
      <c r="D1451" s="32">
        <v>3</v>
      </c>
      <c r="E1451" s="32">
        <v>4</v>
      </c>
      <c r="F1451" s="32">
        <v>5</v>
      </c>
      <c r="G1451" s="32">
        <v>8</v>
      </c>
      <c r="H1451" s="32">
        <v>11</v>
      </c>
      <c r="I1451" s="32">
        <v>12</v>
      </c>
      <c r="J1451" s="32">
        <v>13</v>
      </c>
      <c r="K1451" s="32">
        <v>17</v>
      </c>
      <c r="L1451" s="32">
        <v>18</v>
      </c>
      <c r="M1451" s="32">
        <v>19</v>
      </c>
      <c r="N1451" s="32">
        <v>21</v>
      </c>
      <c r="O1451" s="32">
        <v>22</v>
      </c>
      <c r="P1451" s="32">
        <v>24</v>
      </c>
      <c r="Q1451" s="32">
        <v>25</v>
      </c>
      <c r="R1451" s="86">
        <v>914001.43</v>
      </c>
      <c r="S1451" s="86">
        <v>1683.88</v>
      </c>
      <c r="T1451" s="86">
        <v>20</v>
      </c>
      <c r="U1451" s="86">
        <v>8</v>
      </c>
      <c r="V1451" s="86">
        <v>4</v>
      </c>
    </row>
    <row r="1452" spans="1:22" x14ac:dyDescent="0.25">
      <c r="A1452" s="34">
        <v>1448</v>
      </c>
      <c r="B1452" s="35">
        <v>42718</v>
      </c>
      <c r="C1452" s="36">
        <v>1</v>
      </c>
      <c r="D1452" s="36">
        <v>3</v>
      </c>
      <c r="E1452" s="36">
        <v>4</v>
      </c>
      <c r="F1452" s="36">
        <v>5</v>
      </c>
      <c r="G1452" s="36">
        <v>6</v>
      </c>
      <c r="H1452" s="36">
        <v>8</v>
      </c>
      <c r="I1452" s="36">
        <v>12</v>
      </c>
      <c r="J1452" s="36">
        <v>13</v>
      </c>
      <c r="K1452" s="36">
        <v>16</v>
      </c>
      <c r="L1452" s="36">
        <v>18</v>
      </c>
      <c r="M1452" s="36">
        <v>19</v>
      </c>
      <c r="N1452" s="36">
        <v>21</v>
      </c>
      <c r="O1452" s="36">
        <v>22</v>
      </c>
      <c r="P1452" s="36">
        <v>23</v>
      </c>
      <c r="Q1452" s="36">
        <v>24</v>
      </c>
      <c r="R1452" s="85">
        <v>862868.4</v>
      </c>
      <c r="S1452" s="85">
        <v>1751.88</v>
      </c>
      <c r="T1452" s="85">
        <v>20</v>
      </c>
      <c r="U1452" s="85">
        <v>8</v>
      </c>
      <c r="V1452" s="85">
        <v>4</v>
      </c>
    </row>
    <row r="1453" spans="1:22" x14ac:dyDescent="0.25">
      <c r="A1453" s="30">
        <v>1449</v>
      </c>
      <c r="B1453" s="31">
        <v>42720</v>
      </c>
      <c r="C1453" s="32">
        <v>1</v>
      </c>
      <c r="D1453" s="32">
        <v>3</v>
      </c>
      <c r="E1453" s="32">
        <v>4</v>
      </c>
      <c r="F1453" s="32">
        <v>5</v>
      </c>
      <c r="G1453" s="32">
        <v>6</v>
      </c>
      <c r="H1453" s="32">
        <v>7</v>
      </c>
      <c r="I1453" s="32">
        <v>8</v>
      </c>
      <c r="J1453" s="32">
        <v>9</v>
      </c>
      <c r="K1453" s="32">
        <v>11</v>
      </c>
      <c r="L1453" s="32">
        <v>15</v>
      </c>
      <c r="M1453" s="32">
        <v>16</v>
      </c>
      <c r="N1453" s="32">
        <v>20</v>
      </c>
      <c r="O1453" s="32">
        <v>22</v>
      </c>
      <c r="P1453" s="32">
        <v>23</v>
      </c>
      <c r="Q1453" s="32">
        <v>24</v>
      </c>
      <c r="R1453" s="86">
        <v>562072.22</v>
      </c>
      <c r="S1453" s="86">
        <v>1616.31</v>
      </c>
      <c r="T1453" s="86">
        <v>20</v>
      </c>
      <c r="U1453" s="86">
        <v>8</v>
      </c>
      <c r="V1453" s="86">
        <v>4</v>
      </c>
    </row>
    <row r="1454" spans="1:22" x14ac:dyDescent="0.25">
      <c r="A1454" s="34">
        <v>1450</v>
      </c>
      <c r="B1454" s="35">
        <v>42723</v>
      </c>
      <c r="C1454" s="36">
        <v>1</v>
      </c>
      <c r="D1454" s="36">
        <v>2</v>
      </c>
      <c r="E1454" s="36">
        <v>4</v>
      </c>
      <c r="F1454" s="36">
        <v>5</v>
      </c>
      <c r="G1454" s="36">
        <v>8</v>
      </c>
      <c r="H1454" s="36">
        <v>9</v>
      </c>
      <c r="I1454" s="36">
        <v>10</v>
      </c>
      <c r="J1454" s="36">
        <v>13</v>
      </c>
      <c r="K1454" s="36">
        <v>14</v>
      </c>
      <c r="L1454" s="36">
        <v>16</v>
      </c>
      <c r="M1454" s="36">
        <v>17</v>
      </c>
      <c r="N1454" s="36">
        <v>19</v>
      </c>
      <c r="O1454" s="36">
        <v>20</v>
      </c>
      <c r="P1454" s="36">
        <v>22</v>
      </c>
      <c r="Q1454" s="36">
        <v>24</v>
      </c>
      <c r="R1454" s="85">
        <v>1992328.2</v>
      </c>
      <c r="S1454" s="85">
        <v>1630.38</v>
      </c>
      <c r="T1454" s="85">
        <v>20</v>
      </c>
      <c r="U1454" s="85">
        <v>8</v>
      </c>
      <c r="V1454" s="85">
        <v>4</v>
      </c>
    </row>
    <row r="1455" spans="1:22" x14ac:dyDescent="0.25">
      <c r="A1455" s="30">
        <v>1451</v>
      </c>
      <c r="B1455" s="31">
        <v>42725</v>
      </c>
      <c r="C1455" s="32">
        <v>1</v>
      </c>
      <c r="D1455" s="32">
        <v>2</v>
      </c>
      <c r="E1455" s="32">
        <v>3</v>
      </c>
      <c r="F1455" s="32">
        <v>5</v>
      </c>
      <c r="G1455" s="32">
        <v>10</v>
      </c>
      <c r="H1455" s="32">
        <v>12</v>
      </c>
      <c r="I1455" s="32">
        <v>13</v>
      </c>
      <c r="J1455" s="32">
        <v>14</v>
      </c>
      <c r="K1455" s="32">
        <v>15</v>
      </c>
      <c r="L1455" s="32">
        <v>19</v>
      </c>
      <c r="M1455" s="32">
        <v>20</v>
      </c>
      <c r="N1455" s="32">
        <v>21</v>
      </c>
      <c r="O1455" s="32">
        <v>23</v>
      </c>
      <c r="P1455" s="32">
        <v>24</v>
      </c>
      <c r="Q1455" s="32">
        <v>25</v>
      </c>
      <c r="R1455" s="86">
        <v>808904.67</v>
      </c>
      <c r="S1455" s="86">
        <v>1422.25</v>
      </c>
      <c r="T1455" s="86">
        <v>20</v>
      </c>
      <c r="U1455" s="86">
        <v>8</v>
      </c>
      <c r="V1455" s="86">
        <v>4</v>
      </c>
    </row>
    <row r="1456" spans="1:22" x14ac:dyDescent="0.25">
      <c r="A1456" s="34">
        <v>1452</v>
      </c>
      <c r="B1456" s="35">
        <v>42727</v>
      </c>
      <c r="C1456" s="36">
        <v>2</v>
      </c>
      <c r="D1456" s="36">
        <v>5</v>
      </c>
      <c r="E1456" s="36">
        <v>7</v>
      </c>
      <c r="F1456" s="36">
        <v>8</v>
      </c>
      <c r="G1456" s="36">
        <v>10</v>
      </c>
      <c r="H1456" s="36">
        <v>11</v>
      </c>
      <c r="I1456" s="36">
        <v>13</v>
      </c>
      <c r="J1456" s="36">
        <v>14</v>
      </c>
      <c r="K1456" s="36">
        <v>15</v>
      </c>
      <c r="L1456" s="36">
        <v>17</v>
      </c>
      <c r="M1456" s="36">
        <v>20</v>
      </c>
      <c r="N1456" s="36">
        <v>21</v>
      </c>
      <c r="O1456" s="36">
        <v>23</v>
      </c>
      <c r="P1456" s="36">
        <v>24</v>
      </c>
      <c r="Q1456" s="36">
        <v>25</v>
      </c>
      <c r="R1456" s="85">
        <v>166632.69</v>
      </c>
      <c r="S1456" s="85">
        <v>573.9</v>
      </c>
      <c r="T1456" s="85">
        <v>20</v>
      </c>
      <c r="U1456" s="85">
        <v>8</v>
      </c>
      <c r="V1456" s="85">
        <v>4</v>
      </c>
    </row>
    <row r="1457" spans="1:22" x14ac:dyDescent="0.25">
      <c r="A1457" s="30">
        <v>1453</v>
      </c>
      <c r="B1457" s="31">
        <v>42730</v>
      </c>
      <c r="C1457" s="32">
        <v>1</v>
      </c>
      <c r="D1457" s="32">
        <v>2</v>
      </c>
      <c r="E1457" s="32">
        <v>5</v>
      </c>
      <c r="F1457" s="32">
        <v>8</v>
      </c>
      <c r="G1457" s="32">
        <v>9</v>
      </c>
      <c r="H1457" s="32">
        <v>10</v>
      </c>
      <c r="I1457" s="32">
        <v>13</v>
      </c>
      <c r="J1457" s="32">
        <v>14</v>
      </c>
      <c r="K1457" s="32">
        <v>15</v>
      </c>
      <c r="L1457" s="32">
        <v>16</v>
      </c>
      <c r="M1457" s="32">
        <v>19</v>
      </c>
      <c r="N1457" s="32">
        <v>21</v>
      </c>
      <c r="O1457" s="32">
        <v>23</v>
      </c>
      <c r="P1457" s="32">
        <v>24</v>
      </c>
      <c r="Q1457" s="32">
        <v>25</v>
      </c>
      <c r="R1457" s="86">
        <v>297695.33</v>
      </c>
      <c r="S1457" s="86">
        <v>1416.18</v>
      </c>
      <c r="T1457" s="86">
        <v>20</v>
      </c>
      <c r="U1457" s="86">
        <v>8</v>
      </c>
      <c r="V1457" s="86">
        <v>4</v>
      </c>
    </row>
    <row r="1458" spans="1:22" x14ac:dyDescent="0.25">
      <c r="A1458" s="34">
        <v>1454</v>
      </c>
      <c r="B1458" s="35">
        <v>42732</v>
      </c>
      <c r="C1458" s="36">
        <v>1</v>
      </c>
      <c r="D1458" s="36">
        <v>3</v>
      </c>
      <c r="E1458" s="36">
        <v>4</v>
      </c>
      <c r="F1458" s="36">
        <v>7</v>
      </c>
      <c r="G1458" s="36">
        <v>10</v>
      </c>
      <c r="H1458" s="36">
        <v>12</v>
      </c>
      <c r="I1458" s="36">
        <v>13</v>
      </c>
      <c r="J1458" s="36">
        <v>14</v>
      </c>
      <c r="K1458" s="36">
        <v>18</v>
      </c>
      <c r="L1458" s="36">
        <v>19</v>
      </c>
      <c r="M1458" s="36">
        <v>20</v>
      </c>
      <c r="N1458" s="36">
        <v>21</v>
      </c>
      <c r="O1458" s="36">
        <v>22</v>
      </c>
      <c r="P1458" s="36">
        <v>23</v>
      </c>
      <c r="Q1458" s="36">
        <v>25</v>
      </c>
      <c r="R1458" s="85">
        <v>1592697.16</v>
      </c>
      <c r="S1458" s="85">
        <v>1658.97</v>
      </c>
      <c r="T1458" s="85">
        <v>20</v>
      </c>
      <c r="U1458" s="85">
        <v>8</v>
      </c>
      <c r="V1458" s="85">
        <v>4</v>
      </c>
    </row>
    <row r="1459" spans="1:22" x14ac:dyDescent="0.25">
      <c r="A1459" s="30">
        <v>1455</v>
      </c>
      <c r="B1459" s="31">
        <v>42734</v>
      </c>
      <c r="C1459" s="32">
        <v>2</v>
      </c>
      <c r="D1459" s="32">
        <v>5</v>
      </c>
      <c r="E1459" s="32">
        <v>7</v>
      </c>
      <c r="F1459" s="32">
        <v>8</v>
      </c>
      <c r="G1459" s="32">
        <v>14</v>
      </c>
      <c r="H1459" s="32">
        <v>15</v>
      </c>
      <c r="I1459" s="32">
        <v>16</v>
      </c>
      <c r="J1459" s="32">
        <v>17</v>
      </c>
      <c r="K1459" s="32">
        <v>18</v>
      </c>
      <c r="L1459" s="32">
        <v>19</v>
      </c>
      <c r="M1459" s="32">
        <v>20</v>
      </c>
      <c r="N1459" s="32">
        <v>21</v>
      </c>
      <c r="O1459" s="32">
        <v>22</v>
      </c>
      <c r="P1459" s="32">
        <v>23</v>
      </c>
      <c r="Q1459" s="32">
        <v>25</v>
      </c>
      <c r="R1459" s="86">
        <v>514662.04</v>
      </c>
      <c r="S1459" s="86">
        <v>2262.25</v>
      </c>
      <c r="T1459" s="86">
        <v>20</v>
      </c>
      <c r="U1459" s="86">
        <v>8</v>
      </c>
      <c r="V1459" s="86">
        <v>4</v>
      </c>
    </row>
    <row r="1460" spans="1:22" x14ac:dyDescent="0.25">
      <c r="A1460" s="34">
        <v>1456</v>
      </c>
      <c r="B1460" s="35">
        <v>42737</v>
      </c>
      <c r="C1460" s="36">
        <v>1</v>
      </c>
      <c r="D1460" s="36">
        <v>2</v>
      </c>
      <c r="E1460" s="36">
        <v>6</v>
      </c>
      <c r="F1460" s="36">
        <v>7</v>
      </c>
      <c r="G1460" s="36">
        <v>8</v>
      </c>
      <c r="H1460" s="36">
        <v>9</v>
      </c>
      <c r="I1460" s="36">
        <v>12</v>
      </c>
      <c r="J1460" s="36">
        <v>13</v>
      </c>
      <c r="K1460" s="36">
        <v>14</v>
      </c>
      <c r="L1460" s="36">
        <v>15</v>
      </c>
      <c r="M1460" s="36">
        <v>19</v>
      </c>
      <c r="N1460" s="36">
        <v>20</v>
      </c>
      <c r="O1460" s="36">
        <v>21</v>
      </c>
      <c r="P1460" s="36">
        <v>24</v>
      </c>
      <c r="Q1460" s="36">
        <v>25</v>
      </c>
      <c r="R1460" s="85">
        <v>874324.31</v>
      </c>
      <c r="S1460" s="85">
        <v>1591.85</v>
      </c>
      <c r="T1460" s="85">
        <v>20</v>
      </c>
      <c r="U1460" s="85">
        <v>8</v>
      </c>
      <c r="V1460" s="85">
        <v>4</v>
      </c>
    </row>
    <row r="1461" spans="1:22" x14ac:dyDescent="0.25">
      <c r="A1461" s="30">
        <v>1457</v>
      </c>
      <c r="B1461" s="31">
        <v>42739</v>
      </c>
      <c r="C1461" s="32">
        <v>1</v>
      </c>
      <c r="D1461" s="32">
        <v>2</v>
      </c>
      <c r="E1461" s="32">
        <v>3</v>
      </c>
      <c r="F1461" s="32">
        <v>4</v>
      </c>
      <c r="G1461" s="32">
        <v>7</v>
      </c>
      <c r="H1461" s="32">
        <v>8</v>
      </c>
      <c r="I1461" s="32">
        <v>9</v>
      </c>
      <c r="J1461" s="32">
        <v>10</v>
      </c>
      <c r="K1461" s="32">
        <v>11</v>
      </c>
      <c r="L1461" s="32">
        <v>13</v>
      </c>
      <c r="M1461" s="32">
        <v>14</v>
      </c>
      <c r="N1461" s="32">
        <v>15</v>
      </c>
      <c r="O1461" s="32">
        <v>18</v>
      </c>
      <c r="P1461" s="32">
        <v>23</v>
      </c>
      <c r="Q1461" s="32">
        <v>24</v>
      </c>
      <c r="R1461" s="86">
        <v>1504968.43</v>
      </c>
      <c r="S1461" s="86">
        <v>1759.37</v>
      </c>
      <c r="T1461" s="86">
        <v>20</v>
      </c>
      <c r="U1461" s="86">
        <v>8</v>
      </c>
      <c r="V1461" s="86">
        <v>4</v>
      </c>
    </row>
    <row r="1462" spans="1:22" x14ac:dyDescent="0.25">
      <c r="A1462" s="34">
        <v>1458</v>
      </c>
      <c r="B1462" s="35">
        <v>42741</v>
      </c>
      <c r="C1462" s="36">
        <v>1</v>
      </c>
      <c r="D1462" s="36">
        <v>2</v>
      </c>
      <c r="E1462" s="36">
        <v>3</v>
      </c>
      <c r="F1462" s="36">
        <v>5</v>
      </c>
      <c r="G1462" s="36">
        <v>7</v>
      </c>
      <c r="H1462" s="36">
        <v>9</v>
      </c>
      <c r="I1462" s="36">
        <v>11</v>
      </c>
      <c r="J1462" s="36">
        <v>14</v>
      </c>
      <c r="K1462" s="36">
        <v>17</v>
      </c>
      <c r="L1462" s="36">
        <v>18</v>
      </c>
      <c r="M1462" s="36">
        <v>19</v>
      </c>
      <c r="N1462" s="36">
        <v>20</v>
      </c>
      <c r="O1462" s="36">
        <v>22</v>
      </c>
      <c r="P1462" s="36">
        <v>23</v>
      </c>
      <c r="Q1462" s="36">
        <v>24</v>
      </c>
      <c r="R1462" s="85">
        <v>356213.76000000001</v>
      </c>
      <c r="S1462" s="85">
        <v>1683.62</v>
      </c>
      <c r="T1462" s="85">
        <v>20</v>
      </c>
      <c r="U1462" s="85">
        <v>8</v>
      </c>
      <c r="V1462" s="85">
        <v>4</v>
      </c>
    </row>
    <row r="1463" spans="1:22" x14ac:dyDescent="0.25">
      <c r="A1463" s="30">
        <v>1459</v>
      </c>
      <c r="B1463" s="31">
        <v>42744</v>
      </c>
      <c r="C1463" s="32">
        <v>1</v>
      </c>
      <c r="D1463" s="32">
        <v>4</v>
      </c>
      <c r="E1463" s="32">
        <v>6</v>
      </c>
      <c r="F1463" s="32">
        <v>9</v>
      </c>
      <c r="G1463" s="32">
        <v>10</v>
      </c>
      <c r="H1463" s="32">
        <v>12</v>
      </c>
      <c r="I1463" s="32">
        <v>13</v>
      </c>
      <c r="J1463" s="32">
        <v>14</v>
      </c>
      <c r="K1463" s="32">
        <v>16</v>
      </c>
      <c r="L1463" s="32">
        <v>17</v>
      </c>
      <c r="M1463" s="32">
        <v>18</v>
      </c>
      <c r="N1463" s="32">
        <v>19</v>
      </c>
      <c r="O1463" s="32">
        <v>20</v>
      </c>
      <c r="P1463" s="32">
        <v>24</v>
      </c>
      <c r="Q1463" s="32">
        <v>25</v>
      </c>
      <c r="R1463" s="86">
        <v>1025074.08</v>
      </c>
      <c r="S1463" s="86">
        <v>2523.2600000000002</v>
      </c>
      <c r="T1463" s="86">
        <v>20</v>
      </c>
      <c r="U1463" s="86">
        <v>8</v>
      </c>
      <c r="V1463" s="86">
        <v>4</v>
      </c>
    </row>
    <row r="1464" spans="1:22" x14ac:dyDescent="0.25">
      <c r="A1464" s="34">
        <v>1460</v>
      </c>
      <c r="B1464" s="35">
        <v>42746</v>
      </c>
      <c r="C1464" s="36">
        <v>1</v>
      </c>
      <c r="D1464" s="36">
        <v>3</v>
      </c>
      <c r="E1464" s="36">
        <v>5</v>
      </c>
      <c r="F1464" s="36">
        <v>7</v>
      </c>
      <c r="G1464" s="36">
        <v>11</v>
      </c>
      <c r="H1464" s="36">
        <v>14</v>
      </c>
      <c r="I1464" s="36">
        <v>15</v>
      </c>
      <c r="J1464" s="36">
        <v>16</v>
      </c>
      <c r="K1464" s="36">
        <v>17</v>
      </c>
      <c r="L1464" s="36">
        <v>18</v>
      </c>
      <c r="M1464" s="36">
        <v>19</v>
      </c>
      <c r="N1464" s="36">
        <v>20</v>
      </c>
      <c r="O1464" s="36">
        <v>21</v>
      </c>
      <c r="P1464" s="36">
        <v>24</v>
      </c>
      <c r="Q1464" s="36">
        <v>25</v>
      </c>
      <c r="R1464" s="85">
        <v>1679366.25</v>
      </c>
      <c r="S1464" s="85">
        <v>1819.47</v>
      </c>
      <c r="T1464" s="85">
        <v>20</v>
      </c>
      <c r="U1464" s="85">
        <v>8</v>
      </c>
      <c r="V1464" s="85">
        <v>4</v>
      </c>
    </row>
    <row r="1465" spans="1:22" x14ac:dyDescent="0.25">
      <c r="A1465" s="30">
        <v>1461</v>
      </c>
      <c r="B1465" s="31">
        <v>42748</v>
      </c>
      <c r="C1465" s="32">
        <v>2</v>
      </c>
      <c r="D1465" s="32">
        <v>4</v>
      </c>
      <c r="E1465" s="32">
        <v>5</v>
      </c>
      <c r="F1465" s="32">
        <v>6</v>
      </c>
      <c r="G1465" s="32">
        <v>9</v>
      </c>
      <c r="H1465" s="32">
        <v>10</v>
      </c>
      <c r="I1465" s="32">
        <v>11</v>
      </c>
      <c r="J1465" s="32">
        <v>15</v>
      </c>
      <c r="K1465" s="32">
        <v>17</v>
      </c>
      <c r="L1465" s="32">
        <v>18</v>
      </c>
      <c r="M1465" s="32">
        <v>19</v>
      </c>
      <c r="N1465" s="32">
        <v>21</v>
      </c>
      <c r="O1465" s="32">
        <v>23</v>
      </c>
      <c r="P1465" s="32">
        <v>24</v>
      </c>
      <c r="Q1465" s="32">
        <v>25</v>
      </c>
      <c r="R1465" s="86">
        <v>625164.78</v>
      </c>
      <c r="S1465" s="86">
        <v>1728.28</v>
      </c>
      <c r="T1465" s="86">
        <v>20</v>
      </c>
      <c r="U1465" s="86">
        <v>8</v>
      </c>
      <c r="V1465" s="86">
        <v>4</v>
      </c>
    </row>
    <row r="1466" spans="1:22" x14ac:dyDescent="0.25">
      <c r="A1466" s="34">
        <v>1462</v>
      </c>
      <c r="B1466" s="35">
        <v>42751</v>
      </c>
      <c r="C1466" s="36">
        <v>1</v>
      </c>
      <c r="D1466" s="36">
        <v>3</v>
      </c>
      <c r="E1466" s="36">
        <v>4</v>
      </c>
      <c r="F1466" s="36">
        <v>5</v>
      </c>
      <c r="G1466" s="36">
        <v>7</v>
      </c>
      <c r="H1466" s="36">
        <v>9</v>
      </c>
      <c r="I1466" s="36">
        <v>12</v>
      </c>
      <c r="J1466" s="36">
        <v>13</v>
      </c>
      <c r="K1466" s="36">
        <v>14</v>
      </c>
      <c r="L1466" s="36">
        <v>16</v>
      </c>
      <c r="M1466" s="36">
        <v>17</v>
      </c>
      <c r="N1466" s="36">
        <v>20</v>
      </c>
      <c r="O1466" s="36">
        <v>21</v>
      </c>
      <c r="P1466" s="36">
        <v>24</v>
      </c>
      <c r="Q1466" s="36">
        <v>25</v>
      </c>
      <c r="R1466" s="85">
        <v>216778.01</v>
      </c>
      <c r="S1466" s="85">
        <v>1237.49</v>
      </c>
      <c r="T1466" s="85">
        <v>20</v>
      </c>
      <c r="U1466" s="85">
        <v>8</v>
      </c>
      <c r="V1466" s="85">
        <v>4</v>
      </c>
    </row>
    <row r="1467" spans="1:22" x14ac:dyDescent="0.25">
      <c r="A1467" s="30">
        <v>1463</v>
      </c>
      <c r="B1467" s="31">
        <v>42753</v>
      </c>
      <c r="C1467" s="32">
        <v>3</v>
      </c>
      <c r="D1467" s="32">
        <v>4</v>
      </c>
      <c r="E1467" s="32">
        <v>6</v>
      </c>
      <c r="F1467" s="32">
        <v>7</v>
      </c>
      <c r="G1467" s="32">
        <v>10</v>
      </c>
      <c r="H1467" s="32">
        <v>11</v>
      </c>
      <c r="I1467" s="32">
        <v>13</v>
      </c>
      <c r="J1467" s="32">
        <v>14</v>
      </c>
      <c r="K1467" s="32">
        <v>15</v>
      </c>
      <c r="L1467" s="32">
        <v>17</v>
      </c>
      <c r="M1467" s="32">
        <v>19</v>
      </c>
      <c r="N1467" s="32">
        <v>20</v>
      </c>
      <c r="O1467" s="32">
        <v>22</v>
      </c>
      <c r="P1467" s="32">
        <v>23</v>
      </c>
      <c r="Q1467" s="32">
        <v>24</v>
      </c>
      <c r="R1467" s="86">
        <v>207383.64</v>
      </c>
      <c r="S1467" s="86">
        <v>1163.0899999999999</v>
      </c>
      <c r="T1467" s="86">
        <v>20</v>
      </c>
      <c r="U1467" s="86">
        <v>8</v>
      </c>
      <c r="V1467" s="86">
        <v>4</v>
      </c>
    </row>
    <row r="1468" spans="1:22" x14ac:dyDescent="0.25">
      <c r="A1468" s="34">
        <v>1464</v>
      </c>
      <c r="B1468" s="35">
        <v>42755</v>
      </c>
      <c r="C1468" s="36">
        <v>1</v>
      </c>
      <c r="D1468" s="36">
        <v>4</v>
      </c>
      <c r="E1468" s="36">
        <v>9</v>
      </c>
      <c r="F1468" s="36">
        <v>10</v>
      </c>
      <c r="G1468" s="36">
        <v>11</v>
      </c>
      <c r="H1468" s="36">
        <v>12</v>
      </c>
      <c r="I1468" s="36">
        <v>13</v>
      </c>
      <c r="J1468" s="36">
        <v>14</v>
      </c>
      <c r="K1468" s="36">
        <v>15</v>
      </c>
      <c r="L1468" s="36">
        <v>16</v>
      </c>
      <c r="M1468" s="36">
        <v>17</v>
      </c>
      <c r="N1468" s="36">
        <v>18</v>
      </c>
      <c r="O1468" s="36">
        <v>22</v>
      </c>
      <c r="P1468" s="36">
        <v>23</v>
      </c>
      <c r="Q1468" s="36">
        <v>24</v>
      </c>
      <c r="R1468" s="85">
        <v>2016298.04</v>
      </c>
      <c r="S1468" s="85">
        <v>2124.66</v>
      </c>
      <c r="T1468" s="85">
        <v>20</v>
      </c>
      <c r="U1468" s="85">
        <v>8</v>
      </c>
      <c r="V1468" s="85">
        <v>4</v>
      </c>
    </row>
    <row r="1469" spans="1:22" x14ac:dyDescent="0.25">
      <c r="A1469" s="30">
        <v>1465</v>
      </c>
      <c r="B1469" s="31">
        <v>42758</v>
      </c>
      <c r="C1469" s="32">
        <v>2</v>
      </c>
      <c r="D1469" s="32">
        <v>5</v>
      </c>
      <c r="E1469" s="32">
        <v>7</v>
      </c>
      <c r="F1469" s="32">
        <v>8</v>
      </c>
      <c r="G1469" s="32">
        <v>9</v>
      </c>
      <c r="H1469" s="32">
        <v>10</v>
      </c>
      <c r="I1469" s="32">
        <v>12</v>
      </c>
      <c r="J1469" s="32">
        <v>14</v>
      </c>
      <c r="K1469" s="32">
        <v>16</v>
      </c>
      <c r="L1469" s="32">
        <v>19</v>
      </c>
      <c r="M1469" s="32">
        <v>20</v>
      </c>
      <c r="N1469" s="32">
        <v>21</v>
      </c>
      <c r="O1469" s="32">
        <v>22</v>
      </c>
      <c r="P1469" s="32">
        <v>23</v>
      </c>
      <c r="Q1469" s="32">
        <v>24</v>
      </c>
      <c r="R1469" s="86">
        <v>881947.85</v>
      </c>
      <c r="S1469" s="86">
        <v>1615.29</v>
      </c>
      <c r="T1469" s="86">
        <v>20</v>
      </c>
      <c r="U1469" s="86">
        <v>8</v>
      </c>
      <c r="V1469" s="86">
        <v>4</v>
      </c>
    </row>
    <row r="1470" spans="1:22" x14ac:dyDescent="0.25">
      <c r="A1470" s="34">
        <v>1466</v>
      </c>
      <c r="B1470" s="35">
        <v>42760</v>
      </c>
      <c r="C1470" s="36">
        <v>2</v>
      </c>
      <c r="D1470" s="36">
        <v>3</v>
      </c>
      <c r="E1470" s="36">
        <v>4</v>
      </c>
      <c r="F1470" s="36">
        <v>6</v>
      </c>
      <c r="G1470" s="36">
        <v>10</v>
      </c>
      <c r="H1470" s="36">
        <v>11</v>
      </c>
      <c r="I1470" s="36">
        <v>12</v>
      </c>
      <c r="J1470" s="36">
        <v>14</v>
      </c>
      <c r="K1470" s="36">
        <v>19</v>
      </c>
      <c r="L1470" s="36">
        <v>20</v>
      </c>
      <c r="M1470" s="36">
        <v>21</v>
      </c>
      <c r="N1470" s="36">
        <v>22</v>
      </c>
      <c r="O1470" s="36">
        <v>23</v>
      </c>
      <c r="P1470" s="36">
        <v>24</v>
      </c>
      <c r="Q1470" s="36">
        <v>25</v>
      </c>
      <c r="R1470" s="85">
        <v>1755067.27</v>
      </c>
      <c r="S1470" s="85">
        <v>1388.23</v>
      </c>
      <c r="T1470" s="85">
        <v>20</v>
      </c>
      <c r="U1470" s="85">
        <v>8</v>
      </c>
      <c r="V1470" s="85">
        <v>4</v>
      </c>
    </row>
    <row r="1471" spans="1:22" x14ac:dyDescent="0.25">
      <c r="A1471" s="30">
        <v>1467</v>
      </c>
      <c r="B1471" s="31">
        <v>42762</v>
      </c>
      <c r="C1471" s="32">
        <v>1</v>
      </c>
      <c r="D1471" s="32">
        <v>4</v>
      </c>
      <c r="E1471" s="32">
        <v>5</v>
      </c>
      <c r="F1471" s="32">
        <v>6</v>
      </c>
      <c r="G1471" s="32">
        <v>9</v>
      </c>
      <c r="H1471" s="32">
        <v>10</v>
      </c>
      <c r="I1471" s="32">
        <v>11</v>
      </c>
      <c r="J1471" s="32">
        <v>12</v>
      </c>
      <c r="K1471" s="32">
        <v>19</v>
      </c>
      <c r="L1471" s="32">
        <v>20</v>
      </c>
      <c r="M1471" s="32">
        <v>21</v>
      </c>
      <c r="N1471" s="32">
        <v>22</v>
      </c>
      <c r="O1471" s="32">
        <v>23</v>
      </c>
      <c r="P1471" s="32">
        <v>24</v>
      </c>
      <c r="Q1471" s="32">
        <v>25</v>
      </c>
      <c r="R1471" s="86">
        <v>234111.3</v>
      </c>
      <c r="S1471" s="86">
        <v>1378.97</v>
      </c>
      <c r="T1471" s="86">
        <v>20</v>
      </c>
      <c r="U1471" s="86">
        <v>8</v>
      </c>
      <c r="V1471" s="86">
        <v>4</v>
      </c>
    </row>
    <row r="1472" spans="1:22" x14ac:dyDescent="0.25">
      <c r="A1472" s="34">
        <v>1468</v>
      </c>
      <c r="B1472" s="35">
        <v>42765</v>
      </c>
      <c r="C1472" s="36">
        <v>2</v>
      </c>
      <c r="D1472" s="36">
        <v>3</v>
      </c>
      <c r="E1472" s="36">
        <v>5</v>
      </c>
      <c r="F1472" s="36">
        <v>6</v>
      </c>
      <c r="G1472" s="36">
        <v>8</v>
      </c>
      <c r="H1472" s="36">
        <v>11</v>
      </c>
      <c r="I1472" s="36">
        <v>12</v>
      </c>
      <c r="J1472" s="36">
        <v>13</v>
      </c>
      <c r="K1472" s="36">
        <v>14</v>
      </c>
      <c r="L1472" s="36">
        <v>18</v>
      </c>
      <c r="M1472" s="36">
        <v>19</v>
      </c>
      <c r="N1472" s="36">
        <v>20</v>
      </c>
      <c r="O1472" s="36">
        <v>21</v>
      </c>
      <c r="P1472" s="36">
        <v>23</v>
      </c>
      <c r="Q1472" s="36">
        <v>24</v>
      </c>
      <c r="R1472" s="85">
        <v>382413.26</v>
      </c>
      <c r="S1472" s="85">
        <v>1392.08</v>
      </c>
      <c r="T1472" s="85">
        <v>20</v>
      </c>
      <c r="U1472" s="85">
        <v>8</v>
      </c>
      <c r="V1472" s="85">
        <v>4</v>
      </c>
    </row>
    <row r="1473" spans="1:22" x14ac:dyDescent="0.25">
      <c r="A1473" s="30">
        <v>1469</v>
      </c>
      <c r="B1473" s="31">
        <v>42767</v>
      </c>
      <c r="C1473" s="32">
        <v>1</v>
      </c>
      <c r="D1473" s="32">
        <v>2</v>
      </c>
      <c r="E1473" s="32">
        <v>3</v>
      </c>
      <c r="F1473" s="32">
        <v>5</v>
      </c>
      <c r="G1473" s="32">
        <v>6</v>
      </c>
      <c r="H1473" s="32">
        <v>7</v>
      </c>
      <c r="I1473" s="32">
        <v>8</v>
      </c>
      <c r="J1473" s="32">
        <v>9</v>
      </c>
      <c r="K1473" s="32">
        <v>11</v>
      </c>
      <c r="L1473" s="32">
        <v>13</v>
      </c>
      <c r="M1473" s="32">
        <v>16</v>
      </c>
      <c r="N1473" s="32">
        <v>17</v>
      </c>
      <c r="O1473" s="32">
        <v>18</v>
      </c>
      <c r="P1473" s="32">
        <v>19</v>
      </c>
      <c r="Q1473" s="32">
        <v>20</v>
      </c>
      <c r="R1473" s="86">
        <v>1014704.42</v>
      </c>
      <c r="S1473" s="86">
        <v>1036.06</v>
      </c>
      <c r="T1473" s="86">
        <v>20</v>
      </c>
      <c r="U1473" s="86">
        <v>8</v>
      </c>
      <c r="V1473" s="86">
        <v>4</v>
      </c>
    </row>
    <row r="1474" spans="1:22" x14ac:dyDescent="0.25">
      <c r="A1474" s="34">
        <v>1470</v>
      </c>
      <c r="B1474" s="35">
        <v>42769</v>
      </c>
      <c r="C1474" s="36">
        <v>2</v>
      </c>
      <c r="D1474" s="36">
        <v>3</v>
      </c>
      <c r="E1474" s="36">
        <v>7</v>
      </c>
      <c r="F1474" s="36">
        <v>8</v>
      </c>
      <c r="G1474" s="36">
        <v>11</v>
      </c>
      <c r="H1474" s="36">
        <v>12</v>
      </c>
      <c r="I1474" s="36">
        <v>13</v>
      </c>
      <c r="J1474" s="36">
        <v>14</v>
      </c>
      <c r="K1474" s="36">
        <v>15</v>
      </c>
      <c r="L1474" s="36">
        <v>18</v>
      </c>
      <c r="M1474" s="36">
        <v>20</v>
      </c>
      <c r="N1474" s="36">
        <v>21</v>
      </c>
      <c r="O1474" s="36">
        <v>22</v>
      </c>
      <c r="P1474" s="36">
        <v>23</v>
      </c>
      <c r="Q1474" s="36">
        <v>24</v>
      </c>
      <c r="R1474" s="85">
        <v>864924.39</v>
      </c>
      <c r="S1474" s="85">
        <v>1806.11</v>
      </c>
      <c r="T1474" s="85">
        <v>20</v>
      </c>
      <c r="U1474" s="85">
        <v>8</v>
      </c>
      <c r="V1474" s="85">
        <v>4</v>
      </c>
    </row>
    <row r="1475" spans="1:22" x14ac:dyDescent="0.25">
      <c r="A1475" s="30">
        <v>1471</v>
      </c>
      <c r="B1475" s="31">
        <v>42772</v>
      </c>
      <c r="C1475" s="32">
        <v>1</v>
      </c>
      <c r="D1475" s="32">
        <v>2</v>
      </c>
      <c r="E1475" s="32">
        <v>4</v>
      </c>
      <c r="F1475" s="32">
        <v>6</v>
      </c>
      <c r="G1475" s="32">
        <v>7</v>
      </c>
      <c r="H1475" s="32">
        <v>8</v>
      </c>
      <c r="I1475" s="32">
        <v>10</v>
      </c>
      <c r="J1475" s="32">
        <v>11</v>
      </c>
      <c r="K1475" s="32">
        <v>13</v>
      </c>
      <c r="L1475" s="32">
        <v>15</v>
      </c>
      <c r="M1475" s="32">
        <v>18</v>
      </c>
      <c r="N1475" s="32">
        <v>20</v>
      </c>
      <c r="O1475" s="32">
        <v>21</v>
      </c>
      <c r="P1475" s="32">
        <v>22</v>
      </c>
      <c r="Q1475" s="32">
        <v>24</v>
      </c>
      <c r="R1475" s="86">
        <v>874764.39</v>
      </c>
      <c r="S1475" s="86">
        <v>943.58</v>
      </c>
      <c r="T1475" s="86">
        <v>20</v>
      </c>
      <c r="U1475" s="86">
        <v>8</v>
      </c>
      <c r="V1475" s="86">
        <v>4</v>
      </c>
    </row>
    <row r="1476" spans="1:22" x14ac:dyDescent="0.25">
      <c r="A1476" s="34">
        <v>1472</v>
      </c>
      <c r="B1476" s="35">
        <v>42774</v>
      </c>
      <c r="C1476" s="36">
        <v>2</v>
      </c>
      <c r="D1476" s="36">
        <v>3</v>
      </c>
      <c r="E1476" s="36">
        <v>4</v>
      </c>
      <c r="F1476" s="36">
        <v>5</v>
      </c>
      <c r="G1476" s="36">
        <v>7</v>
      </c>
      <c r="H1476" s="36">
        <v>8</v>
      </c>
      <c r="I1476" s="36">
        <v>10</v>
      </c>
      <c r="J1476" s="36">
        <v>12</v>
      </c>
      <c r="K1476" s="36">
        <v>13</v>
      </c>
      <c r="L1476" s="36">
        <v>14</v>
      </c>
      <c r="M1476" s="36">
        <v>18</v>
      </c>
      <c r="N1476" s="36">
        <v>21</v>
      </c>
      <c r="O1476" s="36">
        <v>22</v>
      </c>
      <c r="P1476" s="36">
        <v>23</v>
      </c>
      <c r="Q1476" s="36">
        <v>24</v>
      </c>
      <c r="R1476" s="85">
        <v>658198.11</v>
      </c>
      <c r="S1476" s="85">
        <v>1324.1</v>
      </c>
      <c r="T1476" s="85">
        <v>20</v>
      </c>
      <c r="U1476" s="85">
        <v>8</v>
      </c>
      <c r="V1476" s="85">
        <v>4</v>
      </c>
    </row>
    <row r="1477" spans="1:22" x14ac:dyDescent="0.25">
      <c r="A1477" s="30">
        <v>1473</v>
      </c>
      <c r="B1477" s="31">
        <v>42776</v>
      </c>
      <c r="C1477" s="32">
        <v>1</v>
      </c>
      <c r="D1477" s="32">
        <v>4</v>
      </c>
      <c r="E1477" s="32">
        <v>5</v>
      </c>
      <c r="F1477" s="32">
        <v>7</v>
      </c>
      <c r="G1477" s="32">
        <v>8</v>
      </c>
      <c r="H1477" s="32">
        <v>9</v>
      </c>
      <c r="I1477" s="32">
        <v>10</v>
      </c>
      <c r="J1477" s="32">
        <v>12</v>
      </c>
      <c r="K1477" s="32">
        <v>14</v>
      </c>
      <c r="L1477" s="32">
        <v>16</v>
      </c>
      <c r="M1477" s="32">
        <v>20</v>
      </c>
      <c r="N1477" s="32">
        <v>22</v>
      </c>
      <c r="O1477" s="32">
        <v>23</v>
      </c>
      <c r="P1477" s="32">
        <v>24</v>
      </c>
      <c r="Q1477" s="32">
        <v>25</v>
      </c>
      <c r="R1477" s="86">
        <v>1805494.62</v>
      </c>
      <c r="S1477" s="86">
        <v>1610.25</v>
      </c>
      <c r="T1477" s="86">
        <v>20</v>
      </c>
      <c r="U1477" s="86">
        <v>8</v>
      </c>
      <c r="V1477" s="86">
        <v>4</v>
      </c>
    </row>
    <row r="1478" spans="1:22" x14ac:dyDescent="0.25">
      <c r="A1478" s="34">
        <v>1474</v>
      </c>
      <c r="B1478" s="35">
        <v>42779</v>
      </c>
      <c r="C1478" s="36">
        <v>1</v>
      </c>
      <c r="D1478" s="36">
        <v>2</v>
      </c>
      <c r="E1478" s="36">
        <v>5</v>
      </c>
      <c r="F1478" s="36">
        <v>7</v>
      </c>
      <c r="G1478" s="36">
        <v>8</v>
      </c>
      <c r="H1478" s="36">
        <v>10</v>
      </c>
      <c r="I1478" s="36">
        <v>11</v>
      </c>
      <c r="J1478" s="36">
        <v>13</v>
      </c>
      <c r="K1478" s="36">
        <v>14</v>
      </c>
      <c r="L1478" s="36">
        <v>15</v>
      </c>
      <c r="M1478" s="36">
        <v>18</v>
      </c>
      <c r="N1478" s="36">
        <v>19</v>
      </c>
      <c r="O1478" s="36">
        <v>20</v>
      </c>
      <c r="P1478" s="36">
        <v>21</v>
      </c>
      <c r="Q1478" s="36">
        <v>25</v>
      </c>
      <c r="R1478" s="85">
        <v>268592.65999999997</v>
      </c>
      <c r="S1478" s="85">
        <v>899.86</v>
      </c>
      <c r="T1478" s="85">
        <v>20</v>
      </c>
      <c r="U1478" s="85">
        <v>8</v>
      </c>
      <c r="V1478" s="85">
        <v>4</v>
      </c>
    </row>
    <row r="1479" spans="1:22" x14ac:dyDescent="0.25">
      <c r="A1479" s="30">
        <v>1475</v>
      </c>
      <c r="B1479" s="31">
        <v>42781</v>
      </c>
      <c r="C1479" s="32">
        <v>1</v>
      </c>
      <c r="D1479" s="32">
        <v>2</v>
      </c>
      <c r="E1479" s="32">
        <v>3</v>
      </c>
      <c r="F1479" s="32">
        <v>5</v>
      </c>
      <c r="G1479" s="32">
        <v>6</v>
      </c>
      <c r="H1479" s="32">
        <v>9</v>
      </c>
      <c r="I1479" s="32">
        <v>10</v>
      </c>
      <c r="J1479" s="32">
        <v>12</v>
      </c>
      <c r="K1479" s="32">
        <v>13</v>
      </c>
      <c r="L1479" s="32">
        <v>15</v>
      </c>
      <c r="M1479" s="32">
        <v>18</v>
      </c>
      <c r="N1479" s="32">
        <v>20</v>
      </c>
      <c r="O1479" s="32">
        <v>21</v>
      </c>
      <c r="P1479" s="32">
        <v>24</v>
      </c>
      <c r="Q1479" s="32">
        <v>25</v>
      </c>
      <c r="R1479" s="86">
        <v>288501.08</v>
      </c>
      <c r="S1479" s="86">
        <v>875.78</v>
      </c>
      <c r="T1479" s="86">
        <v>20</v>
      </c>
      <c r="U1479" s="86">
        <v>8</v>
      </c>
      <c r="V1479" s="86">
        <v>4</v>
      </c>
    </row>
    <row r="1480" spans="1:22" x14ac:dyDescent="0.25">
      <c r="A1480" s="34">
        <v>1476</v>
      </c>
      <c r="B1480" s="35">
        <v>42783</v>
      </c>
      <c r="C1480" s="36">
        <v>2</v>
      </c>
      <c r="D1480" s="36">
        <v>4</v>
      </c>
      <c r="E1480" s="36">
        <v>5</v>
      </c>
      <c r="F1480" s="36">
        <v>6</v>
      </c>
      <c r="G1480" s="36">
        <v>7</v>
      </c>
      <c r="H1480" s="36">
        <v>9</v>
      </c>
      <c r="I1480" s="36">
        <v>10</v>
      </c>
      <c r="J1480" s="36">
        <v>12</v>
      </c>
      <c r="K1480" s="36">
        <v>13</v>
      </c>
      <c r="L1480" s="36">
        <v>14</v>
      </c>
      <c r="M1480" s="36">
        <v>16</v>
      </c>
      <c r="N1480" s="36">
        <v>19</v>
      </c>
      <c r="O1480" s="36">
        <v>21</v>
      </c>
      <c r="P1480" s="36">
        <v>22</v>
      </c>
      <c r="Q1480" s="36">
        <v>25</v>
      </c>
      <c r="R1480" s="85">
        <v>460346.72</v>
      </c>
      <c r="S1480" s="85">
        <v>1510.07</v>
      </c>
      <c r="T1480" s="85">
        <v>20</v>
      </c>
      <c r="U1480" s="85">
        <v>8</v>
      </c>
      <c r="V1480" s="85">
        <v>4</v>
      </c>
    </row>
    <row r="1481" spans="1:22" x14ac:dyDescent="0.25">
      <c r="A1481" s="30">
        <v>1477</v>
      </c>
      <c r="B1481" s="31">
        <v>42786</v>
      </c>
      <c r="C1481" s="32">
        <v>1</v>
      </c>
      <c r="D1481" s="32">
        <v>2</v>
      </c>
      <c r="E1481" s="32">
        <v>3</v>
      </c>
      <c r="F1481" s="32">
        <v>4</v>
      </c>
      <c r="G1481" s="32">
        <v>5</v>
      </c>
      <c r="H1481" s="32">
        <v>6</v>
      </c>
      <c r="I1481" s="32">
        <v>7</v>
      </c>
      <c r="J1481" s="32">
        <v>10</v>
      </c>
      <c r="K1481" s="32">
        <v>12</v>
      </c>
      <c r="L1481" s="32">
        <v>15</v>
      </c>
      <c r="M1481" s="32">
        <v>17</v>
      </c>
      <c r="N1481" s="32">
        <v>18</v>
      </c>
      <c r="O1481" s="32">
        <v>21</v>
      </c>
      <c r="P1481" s="32">
        <v>22</v>
      </c>
      <c r="Q1481" s="32">
        <v>23</v>
      </c>
      <c r="R1481" s="86">
        <v>678046.94</v>
      </c>
      <c r="S1481" s="86">
        <v>2100.3000000000002</v>
      </c>
      <c r="T1481" s="86">
        <v>20</v>
      </c>
      <c r="U1481" s="86">
        <v>8</v>
      </c>
      <c r="V1481" s="86">
        <v>4</v>
      </c>
    </row>
    <row r="1482" spans="1:22" x14ac:dyDescent="0.25">
      <c r="A1482" s="34">
        <v>1478</v>
      </c>
      <c r="B1482" s="35">
        <v>42788</v>
      </c>
      <c r="C1482" s="36">
        <v>2</v>
      </c>
      <c r="D1482" s="36">
        <v>5</v>
      </c>
      <c r="E1482" s="36">
        <v>6</v>
      </c>
      <c r="F1482" s="36">
        <v>7</v>
      </c>
      <c r="G1482" s="36">
        <v>10</v>
      </c>
      <c r="H1482" s="36">
        <v>11</v>
      </c>
      <c r="I1482" s="36">
        <v>12</v>
      </c>
      <c r="J1482" s="36">
        <v>15</v>
      </c>
      <c r="K1482" s="36">
        <v>16</v>
      </c>
      <c r="L1482" s="36">
        <v>17</v>
      </c>
      <c r="M1482" s="36">
        <v>18</v>
      </c>
      <c r="N1482" s="36">
        <v>19</v>
      </c>
      <c r="O1482" s="36">
        <v>21</v>
      </c>
      <c r="P1482" s="36">
        <v>24</v>
      </c>
      <c r="Q1482" s="36">
        <v>25</v>
      </c>
      <c r="R1482" s="85">
        <v>667232.51</v>
      </c>
      <c r="S1482" s="85">
        <v>1595.61</v>
      </c>
      <c r="T1482" s="85">
        <v>20</v>
      </c>
      <c r="U1482" s="85">
        <v>8</v>
      </c>
      <c r="V1482" s="85">
        <v>4</v>
      </c>
    </row>
    <row r="1483" spans="1:22" x14ac:dyDescent="0.25">
      <c r="A1483" s="30">
        <v>1479</v>
      </c>
      <c r="B1483" s="31">
        <v>42790</v>
      </c>
      <c r="C1483" s="32">
        <v>2</v>
      </c>
      <c r="D1483" s="32">
        <v>3</v>
      </c>
      <c r="E1483" s="32">
        <v>5</v>
      </c>
      <c r="F1483" s="32">
        <v>6</v>
      </c>
      <c r="G1483" s="32">
        <v>9</v>
      </c>
      <c r="H1483" s="32">
        <v>11</v>
      </c>
      <c r="I1483" s="32">
        <v>13</v>
      </c>
      <c r="J1483" s="32">
        <v>14</v>
      </c>
      <c r="K1483" s="32">
        <v>15</v>
      </c>
      <c r="L1483" s="32">
        <v>16</v>
      </c>
      <c r="M1483" s="32">
        <v>17</v>
      </c>
      <c r="N1483" s="32">
        <v>18</v>
      </c>
      <c r="O1483" s="32">
        <v>20</v>
      </c>
      <c r="P1483" s="32">
        <v>22</v>
      </c>
      <c r="Q1483" s="32">
        <v>23</v>
      </c>
      <c r="R1483" s="86">
        <v>884682.47</v>
      </c>
      <c r="S1483" s="86">
        <v>1808.7</v>
      </c>
      <c r="T1483" s="86">
        <v>20</v>
      </c>
      <c r="U1483" s="86">
        <v>8</v>
      </c>
      <c r="V1483" s="86">
        <v>4</v>
      </c>
    </row>
    <row r="1484" spans="1:22" x14ac:dyDescent="0.25">
      <c r="A1484" s="34">
        <v>1480</v>
      </c>
      <c r="B1484" s="35">
        <v>42795</v>
      </c>
      <c r="C1484" s="36">
        <v>1</v>
      </c>
      <c r="D1484" s="36">
        <v>6</v>
      </c>
      <c r="E1484" s="36">
        <v>7</v>
      </c>
      <c r="F1484" s="36">
        <v>10</v>
      </c>
      <c r="G1484" s="36">
        <v>11</v>
      </c>
      <c r="H1484" s="36">
        <v>12</v>
      </c>
      <c r="I1484" s="36">
        <v>13</v>
      </c>
      <c r="J1484" s="36">
        <v>15</v>
      </c>
      <c r="K1484" s="36">
        <v>16</v>
      </c>
      <c r="L1484" s="36">
        <v>17</v>
      </c>
      <c r="M1484" s="36">
        <v>19</v>
      </c>
      <c r="N1484" s="36">
        <v>20</v>
      </c>
      <c r="O1484" s="36">
        <v>21</v>
      </c>
      <c r="P1484" s="36">
        <v>22</v>
      </c>
      <c r="Q1484" s="36">
        <v>25</v>
      </c>
      <c r="R1484" s="85">
        <v>0</v>
      </c>
      <c r="S1484" s="85">
        <v>1759.95</v>
      </c>
      <c r="T1484" s="85">
        <v>20</v>
      </c>
      <c r="U1484" s="85">
        <v>8</v>
      </c>
      <c r="V1484" s="85">
        <v>4</v>
      </c>
    </row>
    <row r="1485" spans="1:22" x14ac:dyDescent="0.25">
      <c r="A1485" s="30">
        <v>1481</v>
      </c>
      <c r="B1485" s="31">
        <v>42797</v>
      </c>
      <c r="C1485" s="32">
        <v>2</v>
      </c>
      <c r="D1485" s="32">
        <v>3</v>
      </c>
      <c r="E1485" s="32">
        <v>5</v>
      </c>
      <c r="F1485" s="32">
        <v>7</v>
      </c>
      <c r="G1485" s="32">
        <v>8</v>
      </c>
      <c r="H1485" s="32">
        <v>9</v>
      </c>
      <c r="I1485" s="32">
        <v>11</v>
      </c>
      <c r="J1485" s="32">
        <v>17</v>
      </c>
      <c r="K1485" s="32">
        <v>18</v>
      </c>
      <c r="L1485" s="32">
        <v>19</v>
      </c>
      <c r="M1485" s="32">
        <v>20</v>
      </c>
      <c r="N1485" s="32">
        <v>21</v>
      </c>
      <c r="O1485" s="32">
        <v>23</v>
      </c>
      <c r="P1485" s="32">
        <v>24</v>
      </c>
      <c r="Q1485" s="32">
        <v>25</v>
      </c>
      <c r="R1485" s="86">
        <v>1167875.31</v>
      </c>
      <c r="S1485" s="86">
        <v>1640.44</v>
      </c>
      <c r="T1485" s="86">
        <v>20</v>
      </c>
      <c r="U1485" s="86">
        <v>8</v>
      </c>
      <c r="V1485" s="86">
        <v>4</v>
      </c>
    </row>
    <row r="1486" spans="1:22" x14ac:dyDescent="0.25">
      <c r="A1486" s="34">
        <v>1482</v>
      </c>
      <c r="B1486" s="35">
        <v>42800</v>
      </c>
      <c r="C1486" s="36">
        <v>1</v>
      </c>
      <c r="D1486" s="36">
        <v>2</v>
      </c>
      <c r="E1486" s="36">
        <v>4</v>
      </c>
      <c r="F1486" s="36">
        <v>5</v>
      </c>
      <c r="G1486" s="36">
        <v>7</v>
      </c>
      <c r="H1486" s="36">
        <v>8</v>
      </c>
      <c r="I1486" s="36">
        <v>9</v>
      </c>
      <c r="J1486" s="36">
        <v>10</v>
      </c>
      <c r="K1486" s="36">
        <v>11</v>
      </c>
      <c r="L1486" s="36">
        <v>12</v>
      </c>
      <c r="M1486" s="36">
        <v>14</v>
      </c>
      <c r="N1486" s="36">
        <v>15</v>
      </c>
      <c r="O1486" s="36">
        <v>19</v>
      </c>
      <c r="P1486" s="36">
        <v>23</v>
      </c>
      <c r="Q1486" s="36">
        <v>24</v>
      </c>
      <c r="R1486" s="85">
        <v>838156.95</v>
      </c>
      <c r="S1486" s="85">
        <v>1606.82</v>
      </c>
      <c r="T1486" s="85">
        <v>20</v>
      </c>
      <c r="U1486" s="85">
        <v>8</v>
      </c>
      <c r="V1486" s="85">
        <v>4</v>
      </c>
    </row>
    <row r="1487" spans="1:22" x14ac:dyDescent="0.25">
      <c r="A1487" s="30">
        <v>1483</v>
      </c>
      <c r="B1487" s="31">
        <v>42802</v>
      </c>
      <c r="C1487" s="32">
        <v>3</v>
      </c>
      <c r="D1487" s="32">
        <v>4</v>
      </c>
      <c r="E1487" s="32">
        <v>5</v>
      </c>
      <c r="F1487" s="32">
        <v>6</v>
      </c>
      <c r="G1487" s="32">
        <v>7</v>
      </c>
      <c r="H1487" s="32">
        <v>9</v>
      </c>
      <c r="I1487" s="32">
        <v>11</v>
      </c>
      <c r="J1487" s="32">
        <v>13</v>
      </c>
      <c r="K1487" s="32">
        <v>14</v>
      </c>
      <c r="L1487" s="32">
        <v>15</v>
      </c>
      <c r="M1487" s="32">
        <v>17</v>
      </c>
      <c r="N1487" s="32">
        <v>20</v>
      </c>
      <c r="O1487" s="32">
        <v>21</v>
      </c>
      <c r="P1487" s="32">
        <v>22</v>
      </c>
      <c r="Q1487" s="32">
        <v>23</v>
      </c>
      <c r="R1487" s="86">
        <v>783149.76</v>
      </c>
      <c r="S1487" s="86">
        <v>1597.4</v>
      </c>
      <c r="T1487" s="86">
        <v>20</v>
      </c>
      <c r="U1487" s="86">
        <v>8</v>
      </c>
      <c r="V1487" s="86">
        <v>4</v>
      </c>
    </row>
    <row r="1488" spans="1:22" x14ac:dyDescent="0.25">
      <c r="A1488" s="34">
        <v>1484</v>
      </c>
      <c r="B1488" s="35">
        <v>42804</v>
      </c>
      <c r="C1488" s="36">
        <v>1</v>
      </c>
      <c r="D1488" s="36">
        <v>2</v>
      </c>
      <c r="E1488" s="36">
        <v>3</v>
      </c>
      <c r="F1488" s="36">
        <v>4</v>
      </c>
      <c r="G1488" s="36">
        <v>6</v>
      </c>
      <c r="H1488" s="36">
        <v>7</v>
      </c>
      <c r="I1488" s="36">
        <v>9</v>
      </c>
      <c r="J1488" s="36">
        <v>10</v>
      </c>
      <c r="K1488" s="36">
        <v>12</v>
      </c>
      <c r="L1488" s="36">
        <v>17</v>
      </c>
      <c r="M1488" s="36">
        <v>18</v>
      </c>
      <c r="N1488" s="36">
        <v>19</v>
      </c>
      <c r="O1488" s="36">
        <v>21</v>
      </c>
      <c r="P1488" s="36">
        <v>22</v>
      </c>
      <c r="Q1488" s="36">
        <v>25</v>
      </c>
      <c r="R1488" s="85">
        <v>1048630.6499999999</v>
      </c>
      <c r="S1488" s="85">
        <v>2022.92</v>
      </c>
      <c r="T1488" s="85">
        <v>20</v>
      </c>
      <c r="U1488" s="85">
        <v>8</v>
      </c>
      <c r="V1488" s="85">
        <v>4</v>
      </c>
    </row>
    <row r="1489" spans="1:22" x14ac:dyDescent="0.25">
      <c r="A1489" s="30">
        <v>1485</v>
      </c>
      <c r="B1489" s="31">
        <v>42807</v>
      </c>
      <c r="C1489" s="32">
        <v>1</v>
      </c>
      <c r="D1489" s="32">
        <v>2</v>
      </c>
      <c r="E1489" s="32">
        <v>3</v>
      </c>
      <c r="F1489" s="32">
        <v>5</v>
      </c>
      <c r="G1489" s="32">
        <v>8</v>
      </c>
      <c r="H1489" s="32">
        <v>9</v>
      </c>
      <c r="I1489" s="32">
        <v>11</v>
      </c>
      <c r="J1489" s="32">
        <v>13</v>
      </c>
      <c r="K1489" s="32">
        <v>15</v>
      </c>
      <c r="L1489" s="32">
        <v>17</v>
      </c>
      <c r="M1489" s="32">
        <v>18</v>
      </c>
      <c r="N1489" s="32">
        <v>19</v>
      </c>
      <c r="O1489" s="32">
        <v>23</v>
      </c>
      <c r="P1489" s="32">
        <v>24</v>
      </c>
      <c r="Q1489" s="32">
        <v>25</v>
      </c>
      <c r="R1489" s="86">
        <v>215931.75</v>
      </c>
      <c r="S1489" s="86">
        <v>402.18</v>
      </c>
      <c r="T1489" s="86">
        <v>20</v>
      </c>
      <c r="U1489" s="86">
        <v>8</v>
      </c>
      <c r="V1489" s="86">
        <v>4</v>
      </c>
    </row>
    <row r="1490" spans="1:22" x14ac:dyDescent="0.25">
      <c r="A1490" s="34">
        <v>1486</v>
      </c>
      <c r="B1490" s="35">
        <v>42809</v>
      </c>
      <c r="C1490" s="36">
        <v>2</v>
      </c>
      <c r="D1490" s="36">
        <v>4</v>
      </c>
      <c r="E1490" s="36">
        <v>5</v>
      </c>
      <c r="F1490" s="36">
        <v>8</v>
      </c>
      <c r="G1490" s="36">
        <v>9</v>
      </c>
      <c r="H1490" s="36">
        <v>10</v>
      </c>
      <c r="I1490" s="36">
        <v>12</v>
      </c>
      <c r="J1490" s="36">
        <v>14</v>
      </c>
      <c r="K1490" s="36">
        <v>18</v>
      </c>
      <c r="L1490" s="36">
        <v>19</v>
      </c>
      <c r="M1490" s="36">
        <v>20</v>
      </c>
      <c r="N1490" s="36">
        <v>21</v>
      </c>
      <c r="O1490" s="36">
        <v>22</v>
      </c>
      <c r="P1490" s="36">
        <v>23</v>
      </c>
      <c r="Q1490" s="36">
        <v>25</v>
      </c>
      <c r="R1490" s="85">
        <v>1470685.52</v>
      </c>
      <c r="S1490" s="85">
        <v>1298.0999999999999</v>
      </c>
      <c r="T1490" s="85">
        <v>20</v>
      </c>
      <c r="U1490" s="85">
        <v>8</v>
      </c>
      <c r="V1490" s="85">
        <v>4</v>
      </c>
    </row>
    <row r="1491" spans="1:22" x14ac:dyDescent="0.25">
      <c r="A1491" s="30">
        <v>1487</v>
      </c>
      <c r="B1491" s="31">
        <v>42811</v>
      </c>
      <c r="C1491" s="32">
        <v>1</v>
      </c>
      <c r="D1491" s="32">
        <v>2</v>
      </c>
      <c r="E1491" s="32">
        <v>3</v>
      </c>
      <c r="F1491" s="32">
        <v>4</v>
      </c>
      <c r="G1491" s="32">
        <v>5</v>
      </c>
      <c r="H1491" s="32">
        <v>6</v>
      </c>
      <c r="I1491" s="32">
        <v>10</v>
      </c>
      <c r="J1491" s="32">
        <v>11</v>
      </c>
      <c r="K1491" s="32">
        <v>12</v>
      </c>
      <c r="L1491" s="32">
        <v>15</v>
      </c>
      <c r="M1491" s="32">
        <v>16</v>
      </c>
      <c r="N1491" s="32">
        <v>19</v>
      </c>
      <c r="O1491" s="32">
        <v>21</v>
      </c>
      <c r="P1491" s="32">
        <v>22</v>
      </c>
      <c r="Q1491" s="32">
        <v>25</v>
      </c>
      <c r="R1491" s="86">
        <v>688247.98</v>
      </c>
      <c r="S1491" s="86">
        <v>1809.99</v>
      </c>
      <c r="T1491" s="86">
        <v>20</v>
      </c>
      <c r="U1491" s="86">
        <v>8</v>
      </c>
      <c r="V1491" s="86">
        <v>4</v>
      </c>
    </row>
    <row r="1492" spans="1:22" x14ac:dyDescent="0.25">
      <c r="A1492" s="34">
        <v>1488</v>
      </c>
      <c r="B1492" s="35">
        <v>42814</v>
      </c>
      <c r="C1492" s="36">
        <v>1</v>
      </c>
      <c r="D1492" s="36">
        <v>4</v>
      </c>
      <c r="E1492" s="36">
        <v>5</v>
      </c>
      <c r="F1492" s="36">
        <v>6</v>
      </c>
      <c r="G1492" s="36">
        <v>10</v>
      </c>
      <c r="H1492" s="36">
        <v>11</v>
      </c>
      <c r="I1492" s="36">
        <v>12</v>
      </c>
      <c r="J1492" s="36">
        <v>13</v>
      </c>
      <c r="K1492" s="36">
        <v>16</v>
      </c>
      <c r="L1492" s="36">
        <v>19</v>
      </c>
      <c r="M1492" s="36">
        <v>20</v>
      </c>
      <c r="N1492" s="36">
        <v>21</v>
      </c>
      <c r="O1492" s="36">
        <v>23</v>
      </c>
      <c r="P1492" s="36">
        <v>24</v>
      </c>
      <c r="Q1492" s="36">
        <v>25</v>
      </c>
      <c r="R1492" s="85">
        <v>387339.06</v>
      </c>
      <c r="S1492" s="85">
        <v>1135.05</v>
      </c>
      <c r="T1492" s="85">
        <v>20</v>
      </c>
      <c r="U1492" s="85">
        <v>8</v>
      </c>
      <c r="V1492" s="85">
        <v>4</v>
      </c>
    </row>
    <row r="1493" spans="1:22" x14ac:dyDescent="0.25">
      <c r="A1493" s="30">
        <v>1489</v>
      </c>
      <c r="B1493" s="31">
        <v>42816</v>
      </c>
      <c r="C1493" s="32">
        <v>2</v>
      </c>
      <c r="D1493" s="32">
        <v>4</v>
      </c>
      <c r="E1493" s="32">
        <v>7</v>
      </c>
      <c r="F1493" s="32">
        <v>8</v>
      </c>
      <c r="G1493" s="32">
        <v>9</v>
      </c>
      <c r="H1493" s="32">
        <v>10</v>
      </c>
      <c r="I1493" s="32">
        <v>12</v>
      </c>
      <c r="J1493" s="32">
        <v>13</v>
      </c>
      <c r="K1493" s="32">
        <v>14</v>
      </c>
      <c r="L1493" s="32">
        <v>15</v>
      </c>
      <c r="M1493" s="32">
        <v>19</v>
      </c>
      <c r="N1493" s="32">
        <v>20</v>
      </c>
      <c r="O1493" s="32">
        <v>22</v>
      </c>
      <c r="P1493" s="32">
        <v>23</v>
      </c>
      <c r="Q1493" s="32">
        <v>25</v>
      </c>
      <c r="R1493" s="86">
        <v>480522.59</v>
      </c>
      <c r="S1493" s="86">
        <v>1460.03</v>
      </c>
      <c r="T1493" s="86">
        <v>20</v>
      </c>
      <c r="U1493" s="86">
        <v>8</v>
      </c>
      <c r="V1493" s="86">
        <v>4</v>
      </c>
    </row>
    <row r="1494" spans="1:22" x14ac:dyDescent="0.25">
      <c r="A1494" s="34">
        <v>1490</v>
      </c>
      <c r="B1494" s="35">
        <v>42818</v>
      </c>
      <c r="C1494" s="36">
        <v>1</v>
      </c>
      <c r="D1494" s="36">
        <v>3</v>
      </c>
      <c r="E1494" s="36">
        <v>4</v>
      </c>
      <c r="F1494" s="36">
        <v>5</v>
      </c>
      <c r="G1494" s="36">
        <v>7</v>
      </c>
      <c r="H1494" s="36">
        <v>8</v>
      </c>
      <c r="I1494" s="36">
        <v>9</v>
      </c>
      <c r="J1494" s="36">
        <v>11</v>
      </c>
      <c r="K1494" s="36">
        <v>13</v>
      </c>
      <c r="L1494" s="36">
        <v>14</v>
      </c>
      <c r="M1494" s="36">
        <v>15</v>
      </c>
      <c r="N1494" s="36">
        <v>18</v>
      </c>
      <c r="O1494" s="36">
        <v>19</v>
      </c>
      <c r="P1494" s="36">
        <v>20</v>
      </c>
      <c r="Q1494" s="36">
        <v>22</v>
      </c>
      <c r="R1494" s="85">
        <v>756297.48</v>
      </c>
      <c r="S1494" s="85">
        <v>1368.05</v>
      </c>
      <c r="T1494" s="85">
        <v>20</v>
      </c>
      <c r="U1494" s="85">
        <v>8</v>
      </c>
      <c r="V1494" s="85">
        <v>4</v>
      </c>
    </row>
    <row r="1495" spans="1:22" x14ac:dyDescent="0.25">
      <c r="A1495" s="30">
        <v>1491</v>
      </c>
      <c r="B1495" s="31">
        <v>42821</v>
      </c>
      <c r="C1495" s="32">
        <v>2</v>
      </c>
      <c r="D1495" s="32">
        <v>4</v>
      </c>
      <c r="E1495" s="32">
        <v>5</v>
      </c>
      <c r="F1495" s="32">
        <v>6</v>
      </c>
      <c r="G1495" s="32">
        <v>7</v>
      </c>
      <c r="H1495" s="32">
        <v>9</v>
      </c>
      <c r="I1495" s="32">
        <v>11</v>
      </c>
      <c r="J1495" s="32">
        <v>13</v>
      </c>
      <c r="K1495" s="32">
        <v>14</v>
      </c>
      <c r="L1495" s="32">
        <v>19</v>
      </c>
      <c r="M1495" s="32">
        <v>20</v>
      </c>
      <c r="N1495" s="32">
        <v>22</v>
      </c>
      <c r="O1495" s="32">
        <v>23</v>
      </c>
      <c r="P1495" s="32">
        <v>24</v>
      </c>
      <c r="Q1495" s="32">
        <v>25</v>
      </c>
      <c r="R1495" s="86">
        <v>1413132.73</v>
      </c>
      <c r="S1495" s="86">
        <v>1109.2</v>
      </c>
      <c r="T1495" s="86">
        <v>20</v>
      </c>
      <c r="U1495" s="86">
        <v>8</v>
      </c>
      <c r="V1495" s="86">
        <v>4</v>
      </c>
    </row>
    <row r="1496" spans="1:22" x14ac:dyDescent="0.25">
      <c r="A1496" s="34">
        <v>1492</v>
      </c>
      <c r="B1496" s="35">
        <v>42823</v>
      </c>
      <c r="C1496" s="36">
        <v>2</v>
      </c>
      <c r="D1496" s="36">
        <v>3</v>
      </c>
      <c r="E1496" s="36">
        <v>4</v>
      </c>
      <c r="F1496" s="36">
        <v>5</v>
      </c>
      <c r="G1496" s="36">
        <v>7</v>
      </c>
      <c r="H1496" s="36">
        <v>8</v>
      </c>
      <c r="I1496" s="36">
        <v>10</v>
      </c>
      <c r="J1496" s="36">
        <v>12</v>
      </c>
      <c r="K1496" s="36">
        <v>15</v>
      </c>
      <c r="L1496" s="36">
        <v>16</v>
      </c>
      <c r="M1496" s="36">
        <v>17</v>
      </c>
      <c r="N1496" s="36">
        <v>18</v>
      </c>
      <c r="O1496" s="36">
        <v>19</v>
      </c>
      <c r="P1496" s="36">
        <v>24</v>
      </c>
      <c r="Q1496" s="36">
        <v>25</v>
      </c>
      <c r="R1496" s="85">
        <v>880277.49</v>
      </c>
      <c r="S1496" s="85">
        <v>1830.1</v>
      </c>
      <c r="T1496" s="85">
        <v>20</v>
      </c>
      <c r="U1496" s="85">
        <v>8</v>
      </c>
      <c r="V1496" s="85">
        <v>4</v>
      </c>
    </row>
    <row r="1497" spans="1:22" x14ac:dyDescent="0.25">
      <c r="A1497" s="30">
        <v>1493</v>
      </c>
      <c r="B1497" s="31">
        <v>42825</v>
      </c>
      <c r="C1497" s="32">
        <v>2</v>
      </c>
      <c r="D1497" s="32">
        <v>5</v>
      </c>
      <c r="E1497" s="32">
        <v>8</v>
      </c>
      <c r="F1497" s="32">
        <v>10</v>
      </c>
      <c r="G1497" s="32">
        <v>11</v>
      </c>
      <c r="H1497" s="32">
        <v>13</v>
      </c>
      <c r="I1497" s="32">
        <v>14</v>
      </c>
      <c r="J1497" s="32">
        <v>15</v>
      </c>
      <c r="K1497" s="32">
        <v>16</v>
      </c>
      <c r="L1497" s="32">
        <v>19</v>
      </c>
      <c r="M1497" s="32">
        <v>20</v>
      </c>
      <c r="N1497" s="32">
        <v>21</v>
      </c>
      <c r="O1497" s="32">
        <v>23</v>
      </c>
      <c r="P1497" s="32">
        <v>24</v>
      </c>
      <c r="Q1497" s="32">
        <v>25</v>
      </c>
      <c r="R1497" s="86">
        <v>143438.70000000001</v>
      </c>
      <c r="S1497" s="86">
        <v>665.24</v>
      </c>
      <c r="T1497" s="86">
        <v>20</v>
      </c>
      <c r="U1497" s="86">
        <v>8</v>
      </c>
      <c r="V1497" s="86">
        <v>4</v>
      </c>
    </row>
    <row r="1498" spans="1:22" x14ac:dyDescent="0.25">
      <c r="A1498" s="34">
        <v>1494</v>
      </c>
      <c r="B1498" s="35">
        <v>42828</v>
      </c>
      <c r="C1498" s="36">
        <v>1</v>
      </c>
      <c r="D1498" s="36">
        <v>2</v>
      </c>
      <c r="E1498" s="36">
        <v>3</v>
      </c>
      <c r="F1498" s="36">
        <v>4</v>
      </c>
      <c r="G1498" s="36">
        <v>9</v>
      </c>
      <c r="H1498" s="36">
        <v>10</v>
      </c>
      <c r="I1498" s="36">
        <v>11</v>
      </c>
      <c r="J1498" s="36">
        <v>12</v>
      </c>
      <c r="K1498" s="36">
        <v>13</v>
      </c>
      <c r="L1498" s="36">
        <v>15</v>
      </c>
      <c r="M1498" s="36">
        <v>17</v>
      </c>
      <c r="N1498" s="36">
        <v>19</v>
      </c>
      <c r="O1498" s="36">
        <v>20</v>
      </c>
      <c r="P1498" s="36">
        <v>22</v>
      </c>
      <c r="Q1498" s="36">
        <v>25</v>
      </c>
      <c r="R1498" s="85">
        <v>505284.94</v>
      </c>
      <c r="S1498" s="85">
        <v>1458</v>
      </c>
      <c r="T1498" s="85">
        <v>20</v>
      </c>
      <c r="U1498" s="85">
        <v>8</v>
      </c>
      <c r="V1498" s="85">
        <v>4</v>
      </c>
    </row>
    <row r="1499" spans="1:22" x14ac:dyDescent="0.25">
      <c r="A1499" s="30">
        <v>1495</v>
      </c>
      <c r="B1499" s="31">
        <v>42830</v>
      </c>
      <c r="C1499" s="32">
        <v>1</v>
      </c>
      <c r="D1499" s="32">
        <v>2</v>
      </c>
      <c r="E1499" s="32">
        <v>3</v>
      </c>
      <c r="F1499" s="32">
        <v>4</v>
      </c>
      <c r="G1499" s="32">
        <v>5</v>
      </c>
      <c r="H1499" s="32">
        <v>8</v>
      </c>
      <c r="I1499" s="32">
        <v>10</v>
      </c>
      <c r="J1499" s="32">
        <v>12</v>
      </c>
      <c r="K1499" s="32">
        <v>13</v>
      </c>
      <c r="L1499" s="32">
        <v>14</v>
      </c>
      <c r="M1499" s="32">
        <v>18</v>
      </c>
      <c r="N1499" s="32">
        <v>22</v>
      </c>
      <c r="O1499" s="32">
        <v>23</v>
      </c>
      <c r="P1499" s="32">
        <v>24</v>
      </c>
      <c r="Q1499" s="32">
        <v>25</v>
      </c>
      <c r="R1499" s="86">
        <v>453858.54</v>
      </c>
      <c r="S1499" s="86">
        <v>819.85</v>
      </c>
      <c r="T1499" s="86">
        <v>20</v>
      </c>
      <c r="U1499" s="86">
        <v>8</v>
      </c>
      <c r="V1499" s="86">
        <v>4</v>
      </c>
    </row>
    <row r="1500" spans="1:22" x14ac:dyDescent="0.25">
      <c r="A1500" s="34">
        <v>1496</v>
      </c>
      <c r="B1500" s="35">
        <v>42832</v>
      </c>
      <c r="C1500" s="36">
        <v>2</v>
      </c>
      <c r="D1500" s="36">
        <v>3</v>
      </c>
      <c r="E1500" s="36">
        <v>6</v>
      </c>
      <c r="F1500" s="36">
        <v>7</v>
      </c>
      <c r="G1500" s="36">
        <v>9</v>
      </c>
      <c r="H1500" s="36">
        <v>10</v>
      </c>
      <c r="I1500" s="36">
        <v>11</v>
      </c>
      <c r="J1500" s="36">
        <v>12</v>
      </c>
      <c r="K1500" s="36">
        <v>13</v>
      </c>
      <c r="L1500" s="36">
        <v>15</v>
      </c>
      <c r="M1500" s="36">
        <v>17</v>
      </c>
      <c r="N1500" s="36">
        <v>19</v>
      </c>
      <c r="O1500" s="36">
        <v>20</v>
      </c>
      <c r="P1500" s="36">
        <v>23</v>
      </c>
      <c r="Q1500" s="36">
        <v>25</v>
      </c>
      <c r="R1500" s="85">
        <v>1251644.24</v>
      </c>
      <c r="S1500" s="85">
        <v>926.21</v>
      </c>
      <c r="T1500" s="85">
        <v>20</v>
      </c>
      <c r="U1500" s="85">
        <v>8</v>
      </c>
      <c r="V1500" s="85">
        <v>4</v>
      </c>
    </row>
    <row r="1501" spans="1:22" x14ac:dyDescent="0.25">
      <c r="A1501" s="30">
        <v>1497</v>
      </c>
      <c r="B1501" s="31">
        <v>42835</v>
      </c>
      <c r="C1501" s="32">
        <v>1</v>
      </c>
      <c r="D1501" s="32">
        <v>2</v>
      </c>
      <c r="E1501" s="32">
        <v>5</v>
      </c>
      <c r="F1501" s="32">
        <v>7</v>
      </c>
      <c r="G1501" s="32">
        <v>11</v>
      </c>
      <c r="H1501" s="32">
        <v>12</v>
      </c>
      <c r="I1501" s="32">
        <v>13</v>
      </c>
      <c r="J1501" s="32">
        <v>14</v>
      </c>
      <c r="K1501" s="32">
        <v>15</v>
      </c>
      <c r="L1501" s="32">
        <v>16</v>
      </c>
      <c r="M1501" s="32">
        <v>17</v>
      </c>
      <c r="N1501" s="32">
        <v>18</v>
      </c>
      <c r="O1501" s="32">
        <v>19</v>
      </c>
      <c r="P1501" s="32">
        <v>22</v>
      </c>
      <c r="Q1501" s="32">
        <v>23</v>
      </c>
      <c r="R1501" s="86">
        <v>1901422.2</v>
      </c>
      <c r="S1501" s="86">
        <v>2659.33</v>
      </c>
      <c r="T1501" s="86">
        <v>20</v>
      </c>
      <c r="U1501" s="86">
        <v>8</v>
      </c>
      <c r="V1501" s="86">
        <v>4</v>
      </c>
    </row>
    <row r="1502" spans="1:22" x14ac:dyDescent="0.25">
      <c r="A1502" s="34">
        <v>1498</v>
      </c>
      <c r="B1502" s="35">
        <v>42837</v>
      </c>
      <c r="C1502" s="36">
        <v>4</v>
      </c>
      <c r="D1502" s="36">
        <v>5</v>
      </c>
      <c r="E1502" s="36">
        <v>7</v>
      </c>
      <c r="F1502" s="36">
        <v>8</v>
      </c>
      <c r="G1502" s="36">
        <v>10</v>
      </c>
      <c r="H1502" s="36">
        <v>11</v>
      </c>
      <c r="I1502" s="36">
        <v>14</v>
      </c>
      <c r="J1502" s="36">
        <v>15</v>
      </c>
      <c r="K1502" s="36">
        <v>16</v>
      </c>
      <c r="L1502" s="36">
        <v>17</v>
      </c>
      <c r="M1502" s="36">
        <v>18</v>
      </c>
      <c r="N1502" s="36">
        <v>21</v>
      </c>
      <c r="O1502" s="36">
        <v>23</v>
      </c>
      <c r="P1502" s="36">
        <v>24</v>
      </c>
      <c r="Q1502" s="36">
        <v>25</v>
      </c>
      <c r="R1502" s="85">
        <v>1801980.5</v>
      </c>
      <c r="S1502" s="85">
        <v>1352.33</v>
      </c>
      <c r="T1502" s="85">
        <v>20</v>
      </c>
      <c r="U1502" s="85">
        <v>8</v>
      </c>
      <c r="V1502" s="85">
        <v>4</v>
      </c>
    </row>
    <row r="1503" spans="1:22" x14ac:dyDescent="0.25">
      <c r="A1503" s="30">
        <v>1499</v>
      </c>
      <c r="B1503" s="31">
        <v>42840</v>
      </c>
      <c r="C1503" s="32">
        <v>1</v>
      </c>
      <c r="D1503" s="32">
        <v>2</v>
      </c>
      <c r="E1503" s="32">
        <v>3</v>
      </c>
      <c r="F1503" s="32">
        <v>4</v>
      </c>
      <c r="G1503" s="32">
        <v>5</v>
      </c>
      <c r="H1503" s="32">
        <v>7</v>
      </c>
      <c r="I1503" s="32">
        <v>8</v>
      </c>
      <c r="J1503" s="32">
        <v>12</v>
      </c>
      <c r="K1503" s="32">
        <v>13</v>
      </c>
      <c r="L1503" s="32">
        <v>14</v>
      </c>
      <c r="M1503" s="32">
        <v>15</v>
      </c>
      <c r="N1503" s="32">
        <v>18</v>
      </c>
      <c r="O1503" s="32">
        <v>19</v>
      </c>
      <c r="P1503" s="32">
        <v>23</v>
      </c>
      <c r="Q1503" s="32">
        <v>24</v>
      </c>
      <c r="R1503" s="86">
        <v>454316.92</v>
      </c>
      <c r="S1503" s="86">
        <v>792.45</v>
      </c>
      <c r="T1503" s="86">
        <v>20</v>
      </c>
      <c r="U1503" s="86">
        <v>8</v>
      </c>
      <c r="V1503" s="86">
        <v>4</v>
      </c>
    </row>
    <row r="1504" spans="1:22" x14ac:dyDescent="0.25">
      <c r="A1504" s="34">
        <v>1500</v>
      </c>
      <c r="B1504" s="35">
        <v>42842</v>
      </c>
      <c r="C1504" s="36">
        <v>1</v>
      </c>
      <c r="D1504" s="36">
        <v>2</v>
      </c>
      <c r="E1504" s="36">
        <v>3</v>
      </c>
      <c r="F1504" s="36">
        <v>5</v>
      </c>
      <c r="G1504" s="36">
        <v>7</v>
      </c>
      <c r="H1504" s="36">
        <v>10</v>
      </c>
      <c r="I1504" s="36">
        <v>11</v>
      </c>
      <c r="J1504" s="36">
        <v>12</v>
      </c>
      <c r="K1504" s="36">
        <v>13</v>
      </c>
      <c r="L1504" s="36">
        <v>15</v>
      </c>
      <c r="M1504" s="36">
        <v>17</v>
      </c>
      <c r="N1504" s="36">
        <v>18</v>
      </c>
      <c r="O1504" s="36">
        <v>19</v>
      </c>
      <c r="P1504" s="36">
        <v>20</v>
      </c>
      <c r="Q1504" s="36">
        <v>22</v>
      </c>
      <c r="R1504" s="85">
        <v>315388.37</v>
      </c>
      <c r="S1504" s="85">
        <v>1055.57</v>
      </c>
      <c r="T1504" s="85">
        <v>20</v>
      </c>
      <c r="U1504" s="85">
        <v>8</v>
      </c>
      <c r="V1504" s="85">
        <v>4</v>
      </c>
    </row>
    <row r="1505" spans="1:22" x14ac:dyDescent="0.25">
      <c r="A1505" s="30">
        <v>1501</v>
      </c>
      <c r="B1505" s="31">
        <v>42844</v>
      </c>
      <c r="C1505" s="32">
        <v>1</v>
      </c>
      <c r="D1505" s="32">
        <v>6</v>
      </c>
      <c r="E1505" s="32">
        <v>7</v>
      </c>
      <c r="F1505" s="32">
        <v>8</v>
      </c>
      <c r="G1505" s="32">
        <v>9</v>
      </c>
      <c r="H1505" s="32">
        <v>10</v>
      </c>
      <c r="I1505" s="32">
        <v>11</v>
      </c>
      <c r="J1505" s="32">
        <v>13</v>
      </c>
      <c r="K1505" s="32">
        <v>16</v>
      </c>
      <c r="L1505" s="32">
        <v>17</v>
      </c>
      <c r="M1505" s="32">
        <v>18</v>
      </c>
      <c r="N1505" s="32">
        <v>21</v>
      </c>
      <c r="O1505" s="32">
        <v>22</v>
      </c>
      <c r="P1505" s="32">
        <v>24</v>
      </c>
      <c r="Q1505" s="32">
        <v>25</v>
      </c>
      <c r="R1505" s="86">
        <v>1089774.04</v>
      </c>
      <c r="S1505" s="86">
        <v>2903.16</v>
      </c>
      <c r="T1505" s="86">
        <v>20</v>
      </c>
      <c r="U1505" s="86">
        <v>8</v>
      </c>
      <c r="V1505" s="86">
        <v>4</v>
      </c>
    </row>
    <row r="1506" spans="1:22" x14ac:dyDescent="0.25">
      <c r="A1506" s="34">
        <v>1502</v>
      </c>
      <c r="B1506" s="35">
        <v>42847</v>
      </c>
      <c r="C1506" s="36">
        <v>1</v>
      </c>
      <c r="D1506" s="36">
        <v>2</v>
      </c>
      <c r="E1506" s="36">
        <v>3</v>
      </c>
      <c r="F1506" s="36">
        <v>4</v>
      </c>
      <c r="G1506" s="36">
        <v>5</v>
      </c>
      <c r="H1506" s="36">
        <v>7</v>
      </c>
      <c r="I1506" s="36">
        <v>11</v>
      </c>
      <c r="J1506" s="36">
        <v>12</v>
      </c>
      <c r="K1506" s="36">
        <v>13</v>
      </c>
      <c r="L1506" s="36">
        <v>15</v>
      </c>
      <c r="M1506" s="36">
        <v>17</v>
      </c>
      <c r="N1506" s="36">
        <v>18</v>
      </c>
      <c r="O1506" s="36">
        <v>20</v>
      </c>
      <c r="P1506" s="36">
        <v>22</v>
      </c>
      <c r="Q1506" s="36">
        <v>24</v>
      </c>
      <c r="R1506" s="85">
        <v>0</v>
      </c>
      <c r="S1506" s="85">
        <v>1071.28</v>
      </c>
      <c r="T1506" s="85">
        <v>20</v>
      </c>
      <c r="U1506" s="85">
        <v>8</v>
      </c>
      <c r="V1506" s="85">
        <v>4</v>
      </c>
    </row>
    <row r="1507" spans="1:22" x14ac:dyDescent="0.25">
      <c r="A1507" s="30">
        <v>1503</v>
      </c>
      <c r="B1507" s="31">
        <v>42849</v>
      </c>
      <c r="C1507" s="32">
        <v>1</v>
      </c>
      <c r="D1507" s="32">
        <v>2</v>
      </c>
      <c r="E1507" s="32">
        <v>3</v>
      </c>
      <c r="F1507" s="32">
        <v>7</v>
      </c>
      <c r="G1507" s="32">
        <v>12</v>
      </c>
      <c r="H1507" s="32">
        <v>15</v>
      </c>
      <c r="I1507" s="32">
        <v>16</v>
      </c>
      <c r="J1507" s="32">
        <v>17</v>
      </c>
      <c r="K1507" s="32">
        <v>18</v>
      </c>
      <c r="L1507" s="32">
        <v>20</v>
      </c>
      <c r="M1507" s="32">
        <v>21</v>
      </c>
      <c r="N1507" s="32">
        <v>22</v>
      </c>
      <c r="O1507" s="32">
        <v>23</v>
      </c>
      <c r="P1507" s="32">
        <v>24</v>
      </c>
      <c r="Q1507" s="32">
        <v>25</v>
      </c>
      <c r="R1507" s="86">
        <v>0</v>
      </c>
      <c r="S1507" s="86">
        <v>2082.89</v>
      </c>
      <c r="T1507" s="86">
        <v>20</v>
      </c>
      <c r="U1507" s="86">
        <v>8</v>
      </c>
      <c r="V1507" s="86">
        <v>4</v>
      </c>
    </row>
    <row r="1508" spans="1:22" x14ac:dyDescent="0.25">
      <c r="A1508" s="34">
        <v>1504</v>
      </c>
      <c r="B1508" s="35">
        <v>42851</v>
      </c>
      <c r="C1508" s="36">
        <v>1</v>
      </c>
      <c r="D1508" s="36">
        <v>4</v>
      </c>
      <c r="E1508" s="36">
        <v>5</v>
      </c>
      <c r="F1508" s="36">
        <v>7</v>
      </c>
      <c r="G1508" s="36">
        <v>8</v>
      </c>
      <c r="H1508" s="36">
        <v>11</v>
      </c>
      <c r="I1508" s="36">
        <v>12</v>
      </c>
      <c r="J1508" s="36">
        <v>14</v>
      </c>
      <c r="K1508" s="36">
        <v>17</v>
      </c>
      <c r="L1508" s="36">
        <v>18</v>
      </c>
      <c r="M1508" s="36">
        <v>19</v>
      </c>
      <c r="N1508" s="36">
        <v>21</v>
      </c>
      <c r="O1508" s="36">
        <v>23</v>
      </c>
      <c r="P1508" s="36">
        <v>24</v>
      </c>
      <c r="Q1508" s="36">
        <v>25</v>
      </c>
      <c r="R1508" s="85">
        <v>2703729.54</v>
      </c>
      <c r="S1508" s="85">
        <v>1241.0999999999999</v>
      </c>
      <c r="T1508" s="85">
        <v>20</v>
      </c>
      <c r="U1508" s="85">
        <v>8</v>
      </c>
      <c r="V1508" s="85">
        <v>4</v>
      </c>
    </row>
    <row r="1509" spans="1:22" x14ac:dyDescent="0.25">
      <c r="A1509" s="30">
        <v>1505</v>
      </c>
      <c r="B1509" s="31">
        <v>42853</v>
      </c>
      <c r="C1509" s="32">
        <v>1</v>
      </c>
      <c r="D1509" s="32">
        <v>2</v>
      </c>
      <c r="E1509" s="32">
        <v>3</v>
      </c>
      <c r="F1509" s="32">
        <v>6</v>
      </c>
      <c r="G1509" s="32">
        <v>7</v>
      </c>
      <c r="H1509" s="32">
        <v>11</v>
      </c>
      <c r="I1509" s="32">
        <v>14</v>
      </c>
      <c r="J1509" s="32">
        <v>16</v>
      </c>
      <c r="K1509" s="32">
        <v>17</v>
      </c>
      <c r="L1509" s="32">
        <v>18</v>
      </c>
      <c r="M1509" s="32">
        <v>19</v>
      </c>
      <c r="N1509" s="32">
        <v>20</v>
      </c>
      <c r="O1509" s="32">
        <v>22</v>
      </c>
      <c r="P1509" s="32">
        <v>24</v>
      </c>
      <c r="Q1509" s="32">
        <v>25</v>
      </c>
      <c r="R1509" s="86">
        <v>2125397.96</v>
      </c>
      <c r="S1509" s="86">
        <v>3336.58</v>
      </c>
      <c r="T1509" s="86">
        <v>20</v>
      </c>
      <c r="U1509" s="86">
        <v>8</v>
      </c>
      <c r="V1509" s="86">
        <v>4</v>
      </c>
    </row>
    <row r="1510" spans="1:22" x14ac:dyDescent="0.25">
      <c r="A1510" s="34"/>
      <c r="B1510" s="35"/>
      <c r="C1510" s="36"/>
      <c r="D1510" s="36"/>
      <c r="E1510" s="36"/>
      <c r="F1510" s="36"/>
      <c r="G1510" s="36"/>
      <c r="H1510" s="36"/>
      <c r="I1510" s="36"/>
      <c r="J1510" s="36"/>
      <c r="K1510" s="36"/>
      <c r="L1510" s="36"/>
      <c r="M1510" s="36"/>
      <c r="N1510" s="36"/>
      <c r="O1510" s="36"/>
      <c r="P1510" s="36"/>
      <c r="Q1510" s="36"/>
      <c r="R1510" s="85"/>
      <c r="S1510" s="85"/>
      <c r="T1510" s="85"/>
      <c r="U1510" s="85"/>
      <c r="V1510" s="85"/>
    </row>
    <row r="1511" spans="1:22" x14ac:dyDescent="0.25">
      <c r="A1511" s="30"/>
      <c r="B1511" s="31"/>
      <c r="C1511" s="32"/>
      <c r="D1511" s="32"/>
      <c r="E1511" s="32"/>
      <c r="F1511" s="32"/>
      <c r="G1511" s="32"/>
      <c r="H1511" s="32"/>
      <c r="I1511" s="32"/>
      <c r="J1511" s="32"/>
      <c r="K1511" s="32"/>
      <c r="L1511" s="32"/>
      <c r="M1511" s="32"/>
      <c r="N1511" s="32"/>
      <c r="O1511" s="32"/>
      <c r="P1511" s="32"/>
      <c r="Q1511" s="32"/>
      <c r="R1511" s="86"/>
      <c r="S1511" s="86"/>
      <c r="T1511" s="86"/>
      <c r="U1511" s="86"/>
      <c r="V1511" s="86"/>
    </row>
    <row r="1512" spans="1:22" x14ac:dyDescent="0.25">
      <c r="A1512" s="34"/>
      <c r="B1512" s="35"/>
      <c r="C1512" s="36"/>
      <c r="D1512" s="36"/>
      <c r="E1512" s="36"/>
      <c r="F1512" s="36"/>
      <c r="G1512" s="36"/>
      <c r="H1512" s="36"/>
      <c r="I1512" s="36"/>
      <c r="J1512" s="36"/>
      <c r="K1512" s="36"/>
      <c r="L1512" s="36"/>
      <c r="M1512" s="36"/>
      <c r="N1512" s="36"/>
      <c r="O1512" s="36"/>
      <c r="P1512" s="36"/>
      <c r="Q1512" s="36"/>
      <c r="R1512" s="85"/>
      <c r="S1512" s="85"/>
      <c r="T1512" s="85"/>
      <c r="U1512" s="85"/>
      <c r="V1512" s="85"/>
    </row>
    <row r="1513" spans="1:22" x14ac:dyDescent="0.25">
      <c r="A1513" s="30"/>
      <c r="B1513" s="31"/>
      <c r="C1513" s="32"/>
      <c r="D1513" s="32"/>
      <c r="E1513" s="32"/>
      <c r="F1513" s="32"/>
      <c r="G1513" s="32"/>
      <c r="H1513" s="32"/>
      <c r="I1513" s="32"/>
      <c r="J1513" s="32"/>
      <c r="K1513" s="32"/>
      <c r="L1513" s="32"/>
      <c r="M1513" s="32"/>
      <c r="N1513" s="32"/>
      <c r="O1513" s="32"/>
      <c r="P1513" s="32"/>
      <c r="Q1513" s="32"/>
      <c r="R1513" s="86"/>
      <c r="S1513" s="86"/>
      <c r="T1513" s="86"/>
      <c r="U1513" s="86"/>
      <c r="V1513" s="86"/>
    </row>
    <row r="1514" spans="1:22" x14ac:dyDescent="0.25">
      <c r="A1514" s="34"/>
      <c r="B1514" s="35"/>
      <c r="C1514" s="36"/>
      <c r="D1514" s="36"/>
      <c r="E1514" s="36"/>
      <c r="F1514" s="36"/>
      <c r="G1514" s="36"/>
      <c r="H1514" s="36"/>
      <c r="I1514" s="36"/>
      <c r="J1514" s="36"/>
      <c r="K1514" s="36"/>
      <c r="L1514" s="36"/>
      <c r="M1514" s="36"/>
      <c r="N1514" s="36"/>
      <c r="O1514" s="36"/>
      <c r="P1514" s="36"/>
      <c r="Q1514" s="36"/>
      <c r="R1514" s="85"/>
      <c r="S1514" s="85"/>
      <c r="T1514" s="85"/>
      <c r="U1514" s="85"/>
      <c r="V1514" s="85"/>
    </row>
    <row r="1515" spans="1:22" x14ac:dyDescent="0.25">
      <c r="A1515" s="30"/>
      <c r="B1515" s="31"/>
      <c r="C1515" s="32"/>
      <c r="D1515" s="32"/>
      <c r="E1515" s="32"/>
      <c r="F1515" s="32"/>
      <c r="G1515" s="32"/>
      <c r="H1515" s="32"/>
      <c r="I1515" s="32"/>
      <c r="J1515" s="32"/>
      <c r="K1515" s="32"/>
      <c r="L1515" s="32"/>
      <c r="M1515" s="32"/>
      <c r="N1515" s="32"/>
      <c r="O1515" s="32"/>
      <c r="P1515" s="32"/>
      <c r="Q1515" s="32"/>
      <c r="R1515" s="86"/>
      <c r="S1515" s="86"/>
      <c r="T1515" s="86"/>
      <c r="U1515" s="86"/>
      <c r="V1515" s="86"/>
    </row>
    <row r="1516" spans="1:22" x14ac:dyDescent="0.25">
      <c r="A1516" s="34"/>
      <c r="B1516" s="35"/>
      <c r="C1516" s="36"/>
      <c r="D1516" s="36"/>
      <c r="E1516" s="36"/>
      <c r="F1516" s="36"/>
      <c r="G1516" s="36"/>
      <c r="H1516" s="36"/>
      <c r="I1516" s="36"/>
      <c r="J1516" s="36"/>
      <c r="K1516" s="36"/>
      <c r="L1516" s="36"/>
      <c r="M1516" s="36"/>
      <c r="N1516" s="36"/>
      <c r="O1516" s="36"/>
      <c r="P1516" s="36"/>
      <c r="Q1516" s="36"/>
      <c r="R1516" s="85"/>
      <c r="S1516" s="85"/>
      <c r="T1516" s="85"/>
      <c r="U1516" s="85"/>
      <c r="V1516" s="85"/>
    </row>
    <row r="1517" spans="1:22" x14ac:dyDescent="0.25">
      <c r="A1517" s="30"/>
      <c r="B1517" s="31"/>
      <c r="C1517" s="32"/>
      <c r="D1517" s="32"/>
      <c r="E1517" s="32"/>
      <c r="F1517" s="32"/>
      <c r="G1517" s="32"/>
      <c r="H1517" s="32"/>
      <c r="I1517" s="32"/>
      <c r="J1517" s="32"/>
      <c r="K1517" s="32"/>
      <c r="L1517" s="32"/>
      <c r="M1517" s="32"/>
      <c r="N1517" s="32"/>
      <c r="O1517" s="32"/>
      <c r="P1517" s="32"/>
      <c r="Q1517" s="32"/>
      <c r="R1517" s="86"/>
      <c r="S1517" s="86"/>
      <c r="T1517" s="86"/>
      <c r="U1517" s="86"/>
      <c r="V1517" s="86"/>
    </row>
    <row r="1518" spans="1:22" x14ac:dyDescent="0.25">
      <c r="A1518" s="34"/>
      <c r="B1518" s="35"/>
      <c r="C1518" s="36"/>
      <c r="D1518" s="36"/>
      <c r="E1518" s="36"/>
      <c r="F1518" s="36"/>
      <c r="G1518" s="36"/>
      <c r="H1518" s="36"/>
      <c r="I1518" s="36"/>
      <c r="J1518" s="36"/>
      <c r="K1518" s="36"/>
      <c r="L1518" s="36"/>
      <c r="M1518" s="36"/>
      <c r="N1518" s="36"/>
      <c r="O1518" s="36"/>
      <c r="P1518" s="36"/>
      <c r="Q1518" s="36"/>
      <c r="R1518" s="85"/>
      <c r="S1518" s="85"/>
      <c r="T1518" s="85"/>
      <c r="U1518" s="85"/>
      <c r="V1518" s="85"/>
    </row>
    <row r="1519" spans="1:22" x14ac:dyDescent="0.25">
      <c r="A1519" s="30"/>
      <c r="B1519" s="31"/>
      <c r="C1519" s="32"/>
      <c r="D1519" s="32"/>
      <c r="E1519" s="32"/>
      <c r="F1519" s="32"/>
      <c r="G1519" s="32"/>
      <c r="H1519" s="32"/>
      <c r="I1519" s="32"/>
      <c r="J1519" s="32"/>
      <c r="K1519" s="32"/>
      <c r="L1519" s="32"/>
      <c r="M1519" s="32"/>
      <c r="N1519" s="32"/>
      <c r="O1519" s="32"/>
      <c r="P1519" s="32"/>
      <c r="Q1519" s="32"/>
      <c r="R1519" s="86"/>
      <c r="S1519" s="86"/>
      <c r="T1519" s="86"/>
      <c r="U1519" s="86"/>
      <c r="V1519" s="86"/>
    </row>
    <row r="1520" spans="1:22" x14ac:dyDescent="0.25">
      <c r="A1520" s="34"/>
      <c r="B1520" s="35"/>
      <c r="C1520" s="36"/>
      <c r="D1520" s="36"/>
      <c r="E1520" s="36"/>
      <c r="F1520" s="36"/>
      <c r="G1520" s="36"/>
      <c r="H1520" s="36"/>
      <c r="I1520" s="36"/>
      <c r="J1520" s="36"/>
      <c r="K1520" s="36"/>
      <c r="L1520" s="36"/>
      <c r="M1520" s="36"/>
      <c r="N1520" s="36"/>
      <c r="O1520" s="36"/>
      <c r="P1520" s="36"/>
      <c r="Q1520" s="36"/>
      <c r="R1520" s="85"/>
      <c r="S1520" s="85"/>
      <c r="T1520" s="85"/>
      <c r="U1520" s="85"/>
      <c r="V1520" s="85"/>
    </row>
    <row r="1521" spans="1:22" x14ac:dyDescent="0.25">
      <c r="A1521" s="30"/>
      <c r="B1521" s="31"/>
      <c r="C1521" s="32"/>
      <c r="D1521" s="32"/>
      <c r="E1521" s="32"/>
      <c r="F1521" s="32"/>
      <c r="G1521" s="32"/>
      <c r="H1521" s="32"/>
      <c r="I1521" s="32"/>
      <c r="J1521" s="32"/>
      <c r="K1521" s="32"/>
      <c r="L1521" s="32"/>
      <c r="M1521" s="32"/>
      <c r="N1521" s="32"/>
      <c r="O1521" s="32"/>
      <c r="P1521" s="32"/>
      <c r="Q1521" s="32"/>
      <c r="R1521" s="86"/>
      <c r="S1521" s="86"/>
      <c r="T1521" s="86"/>
      <c r="U1521" s="86"/>
      <c r="V1521" s="86"/>
    </row>
    <row r="1522" spans="1:22" x14ac:dyDescent="0.25">
      <c r="A1522" s="34"/>
      <c r="B1522" s="35"/>
      <c r="C1522" s="36"/>
      <c r="D1522" s="36"/>
      <c r="E1522" s="36"/>
      <c r="F1522" s="36"/>
      <c r="G1522" s="36"/>
      <c r="H1522" s="36"/>
      <c r="I1522" s="36"/>
      <c r="J1522" s="36"/>
      <c r="K1522" s="36"/>
      <c r="L1522" s="36"/>
      <c r="M1522" s="36"/>
      <c r="N1522" s="36"/>
      <c r="O1522" s="36"/>
      <c r="P1522" s="36"/>
      <c r="Q1522" s="36"/>
      <c r="R1522" s="85"/>
      <c r="S1522" s="85"/>
      <c r="T1522" s="85"/>
      <c r="U1522" s="85"/>
      <c r="V1522" s="85"/>
    </row>
    <row r="1523" spans="1:22" x14ac:dyDescent="0.25">
      <c r="A1523" s="30"/>
      <c r="B1523" s="31"/>
      <c r="C1523" s="32"/>
      <c r="D1523" s="32"/>
      <c r="E1523" s="32"/>
      <c r="F1523" s="32"/>
      <c r="G1523" s="32"/>
      <c r="H1523" s="32"/>
      <c r="I1523" s="32"/>
      <c r="J1523" s="32"/>
      <c r="K1523" s="32"/>
      <c r="L1523" s="32"/>
      <c r="M1523" s="32"/>
      <c r="N1523" s="32"/>
      <c r="O1523" s="32"/>
      <c r="P1523" s="32"/>
      <c r="Q1523" s="32"/>
      <c r="R1523" s="86"/>
      <c r="S1523" s="86"/>
      <c r="T1523" s="86"/>
      <c r="U1523" s="86"/>
      <c r="V1523" s="86"/>
    </row>
    <row r="1524" spans="1:22" x14ac:dyDescent="0.25">
      <c r="A1524" s="34"/>
      <c r="B1524" s="35"/>
      <c r="C1524" s="36"/>
      <c r="D1524" s="36"/>
      <c r="E1524" s="36"/>
      <c r="F1524" s="36"/>
      <c r="G1524" s="36"/>
      <c r="H1524" s="36"/>
      <c r="I1524" s="36"/>
      <c r="J1524" s="36"/>
      <c r="K1524" s="36"/>
      <c r="L1524" s="36"/>
      <c r="M1524" s="36"/>
      <c r="N1524" s="36"/>
      <c r="O1524" s="36"/>
      <c r="P1524" s="36"/>
      <c r="Q1524" s="36"/>
      <c r="R1524" s="85"/>
      <c r="S1524" s="85"/>
      <c r="T1524" s="85"/>
      <c r="U1524" s="85"/>
      <c r="V1524" s="85"/>
    </row>
    <row r="1525" spans="1:22" x14ac:dyDescent="0.25">
      <c r="A1525" s="30"/>
      <c r="B1525" s="31"/>
      <c r="C1525" s="32"/>
      <c r="D1525" s="32"/>
      <c r="E1525" s="32"/>
      <c r="F1525" s="32"/>
      <c r="G1525" s="32"/>
      <c r="H1525" s="32"/>
      <c r="I1525" s="32"/>
      <c r="J1525" s="32"/>
      <c r="K1525" s="32"/>
      <c r="L1525" s="32"/>
      <c r="M1525" s="32"/>
      <c r="N1525" s="32"/>
      <c r="O1525" s="32"/>
      <c r="P1525" s="32"/>
      <c r="Q1525" s="32"/>
      <c r="R1525" s="86"/>
      <c r="S1525" s="86"/>
      <c r="T1525" s="86"/>
      <c r="U1525" s="86"/>
      <c r="V1525" s="86"/>
    </row>
    <row r="1526" spans="1:22" x14ac:dyDescent="0.25">
      <c r="A1526" s="34"/>
      <c r="B1526" s="35"/>
      <c r="C1526" s="36"/>
      <c r="D1526" s="36"/>
      <c r="E1526" s="36"/>
      <c r="F1526" s="36"/>
      <c r="G1526" s="36"/>
      <c r="H1526" s="36"/>
      <c r="I1526" s="36"/>
      <c r="J1526" s="36"/>
      <c r="K1526" s="36"/>
      <c r="L1526" s="36"/>
      <c r="M1526" s="36"/>
      <c r="N1526" s="36"/>
      <c r="O1526" s="36"/>
      <c r="P1526" s="36"/>
      <c r="Q1526" s="36"/>
      <c r="R1526" s="85"/>
      <c r="S1526" s="85"/>
      <c r="T1526" s="85"/>
      <c r="U1526" s="85"/>
      <c r="V1526" s="85"/>
    </row>
    <row r="1527" spans="1:22" x14ac:dyDescent="0.25">
      <c r="A1527" s="30"/>
      <c r="B1527" s="31"/>
      <c r="C1527" s="32"/>
      <c r="D1527" s="32"/>
      <c r="E1527" s="32"/>
      <c r="F1527" s="32"/>
      <c r="G1527" s="32"/>
      <c r="H1527" s="32"/>
      <c r="I1527" s="32"/>
      <c r="J1527" s="32"/>
      <c r="K1527" s="32"/>
      <c r="L1527" s="32"/>
      <c r="M1527" s="32"/>
      <c r="N1527" s="32"/>
      <c r="O1527" s="32"/>
      <c r="P1527" s="32"/>
      <c r="Q1527" s="32"/>
      <c r="R1527" s="86"/>
      <c r="S1527" s="86"/>
      <c r="T1527" s="86"/>
      <c r="U1527" s="86"/>
      <c r="V1527" s="86"/>
    </row>
    <row r="1528" spans="1:22" x14ac:dyDescent="0.25">
      <c r="A1528" s="34"/>
      <c r="B1528" s="35"/>
      <c r="C1528" s="36"/>
      <c r="D1528" s="36"/>
      <c r="E1528" s="36"/>
      <c r="F1528" s="36"/>
      <c r="G1528" s="36"/>
      <c r="H1528" s="36"/>
      <c r="I1528" s="36"/>
      <c r="J1528" s="36"/>
      <c r="K1528" s="36"/>
      <c r="L1528" s="36"/>
      <c r="M1528" s="36"/>
      <c r="N1528" s="36"/>
      <c r="O1528" s="36"/>
      <c r="P1528" s="36"/>
      <c r="Q1528" s="36"/>
      <c r="R1528" s="85"/>
      <c r="S1528" s="85"/>
      <c r="T1528" s="85"/>
      <c r="U1528" s="85"/>
      <c r="V1528" s="85"/>
    </row>
    <row r="1529" spans="1:22" x14ac:dyDescent="0.25">
      <c r="A1529" s="30"/>
      <c r="B1529" s="31"/>
      <c r="C1529" s="32"/>
      <c r="D1529" s="32"/>
      <c r="E1529" s="32"/>
      <c r="F1529" s="32"/>
      <c r="G1529" s="32"/>
      <c r="H1529" s="32"/>
      <c r="I1529" s="32"/>
      <c r="J1529" s="32"/>
      <c r="K1529" s="32"/>
      <c r="L1529" s="32"/>
      <c r="M1529" s="32"/>
      <c r="N1529" s="32"/>
      <c r="O1529" s="32"/>
      <c r="P1529" s="32"/>
      <c r="Q1529" s="32"/>
      <c r="R1529" s="86"/>
      <c r="S1529" s="86"/>
      <c r="T1529" s="86"/>
      <c r="U1529" s="86"/>
      <c r="V1529" s="86"/>
    </row>
    <row r="1530" spans="1:22" x14ac:dyDescent="0.25">
      <c r="A1530" s="34"/>
      <c r="B1530" s="35"/>
      <c r="C1530" s="36"/>
      <c r="D1530" s="36"/>
      <c r="E1530" s="36"/>
      <c r="F1530" s="36"/>
      <c r="G1530" s="36"/>
      <c r="H1530" s="36"/>
      <c r="I1530" s="36"/>
      <c r="J1530" s="36"/>
      <c r="K1530" s="36"/>
      <c r="L1530" s="36"/>
      <c r="M1530" s="36"/>
      <c r="N1530" s="36"/>
      <c r="O1530" s="36"/>
      <c r="P1530" s="36"/>
      <c r="Q1530" s="36"/>
      <c r="R1530" s="85"/>
      <c r="S1530" s="85"/>
      <c r="T1530" s="85"/>
      <c r="U1530" s="85"/>
      <c r="V1530" s="85"/>
    </row>
    <row r="1531" spans="1:22" x14ac:dyDescent="0.25">
      <c r="A1531" s="30"/>
      <c r="B1531" s="31"/>
      <c r="C1531" s="32"/>
      <c r="D1531" s="32"/>
      <c r="E1531" s="32"/>
      <c r="F1531" s="32"/>
      <c r="G1531" s="32"/>
      <c r="H1531" s="32"/>
      <c r="I1531" s="32"/>
      <c r="J1531" s="32"/>
      <c r="K1531" s="32"/>
      <c r="L1531" s="32"/>
      <c r="M1531" s="32"/>
      <c r="N1531" s="32"/>
      <c r="O1531" s="32"/>
      <c r="P1531" s="32"/>
      <c r="Q1531" s="32"/>
      <c r="R1531" s="86"/>
      <c r="S1531" s="86"/>
      <c r="T1531" s="86"/>
      <c r="U1531" s="86"/>
      <c r="V1531" s="86"/>
    </row>
    <row r="1532" spans="1:22" x14ac:dyDescent="0.25">
      <c r="A1532" s="34"/>
      <c r="B1532" s="35"/>
      <c r="C1532" s="36"/>
      <c r="D1532" s="36"/>
      <c r="E1532" s="36"/>
      <c r="F1532" s="36"/>
      <c r="G1532" s="36"/>
      <c r="H1532" s="36"/>
      <c r="I1532" s="36"/>
      <c r="J1532" s="36"/>
      <c r="K1532" s="36"/>
      <c r="L1532" s="36"/>
      <c r="M1532" s="36"/>
      <c r="N1532" s="36"/>
      <c r="O1532" s="36"/>
      <c r="P1532" s="36"/>
      <c r="Q1532" s="36"/>
      <c r="R1532" s="85"/>
      <c r="S1532" s="85"/>
      <c r="T1532" s="85"/>
      <c r="U1532" s="85"/>
      <c r="V1532" s="85"/>
    </row>
    <row r="1533" spans="1:22" x14ac:dyDescent="0.25">
      <c r="A1533" s="30"/>
      <c r="B1533" s="31"/>
      <c r="C1533" s="32"/>
      <c r="D1533" s="32"/>
      <c r="E1533" s="32"/>
      <c r="F1533" s="32"/>
      <c r="G1533" s="32"/>
      <c r="H1533" s="32"/>
      <c r="I1533" s="32"/>
      <c r="J1533" s="32"/>
      <c r="K1533" s="32"/>
      <c r="L1533" s="32"/>
      <c r="M1533" s="32"/>
      <c r="N1533" s="32"/>
      <c r="O1533" s="32"/>
      <c r="P1533" s="32"/>
      <c r="Q1533" s="32"/>
      <c r="R1533" s="86"/>
      <c r="S1533" s="86"/>
      <c r="T1533" s="86"/>
      <c r="U1533" s="86"/>
      <c r="V1533" s="86"/>
    </row>
    <row r="1534" spans="1:22" x14ac:dyDescent="0.25">
      <c r="A1534" s="34"/>
      <c r="B1534" s="35"/>
      <c r="C1534" s="36"/>
      <c r="D1534" s="36"/>
      <c r="E1534" s="36"/>
      <c r="F1534" s="36"/>
      <c r="G1534" s="36"/>
      <c r="H1534" s="36"/>
      <c r="I1534" s="36"/>
      <c r="J1534" s="36"/>
      <c r="K1534" s="36"/>
      <c r="L1534" s="36"/>
      <c r="M1534" s="36"/>
      <c r="N1534" s="36"/>
      <c r="O1534" s="36"/>
      <c r="P1534" s="36"/>
      <c r="Q1534" s="36"/>
      <c r="R1534" s="85"/>
      <c r="S1534" s="85"/>
      <c r="T1534" s="85"/>
      <c r="U1534" s="85"/>
      <c r="V1534" s="85"/>
    </row>
    <row r="1535" spans="1:22" x14ac:dyDescent="0.25">
      <c r="A1535" s="30"/>
      <c r="B1535" s="31"/>
      <c r="C1535" s="32"/>
      <c r="D1535" s="32"/>
      <c r="E1535" s="32"/>
      <c r="F1535" s="32"/>
      <c r="G1535" s="32"/>
      <c r="H1535" s="32"/>
      <c r="I1535" s="32"/>
      <c r="J1535" s="32"/>
      <c r="K1535" s="32"/>
      <c r="L1535" s="32"/>
      <c r="M1535" s="32"/>
      <c r="N1535" s="32"/>
      <c r="O1535" s="32"/>
      <c r="P1535" s="32"/>
      <c r="Q1535" s="32"/>
      <c r="R1535" s="86"/>
      <c r="S1535" s="86"/>
      <c r="T1535" s="86"/>
      <c r="U1535" s="86"/>
      <c r="V1535" s="86"/>
    </row>
    <row r="1536" spans="1:22" x14ac:dyDescent="0.25">
      <c r="A1536" s="34"/>
      <c r="B1536" s="35"/>
      <c r="C1536" s="36"/>
      <c r="D1536" s="36"/>
      <c r="E1536" s="36"/>
      <c r="F1536" s="36"/>
      <c r="G1536" s="36"/>
      <c r="H1536" s="36"/>
      <c r="I1536" s="36"/>
      <c r="J1536" s="36"/>
      <c r="K1536" s="36"/>
      <c r="L1536" s="36"/>
      <c r="M1536" s="36"/>
      <c r="N1536" s="36"/>
      <c r="O1536" s="36"/>
      <c r="P1536" s="36"/>
      <c r="Q1536" s="36"/>
      <c r="R1536" s="85"/>
      <c r="S1536" s="85"/>
      <c r="T1536" s="85"/>
      <c r="U1536" s="85"/>
      <c r="V1536" s="85"/>
    </row>
    <row r="1537" spans="1:22" x14ac:dyDescent="0.25">
      <c r="A1537" s="30"/>
      <c r="B1537" s="31"/>
      <c r="C1537" s="32"/>
      <c r="D1537" s="32"/>
      <c r="E1537" s="32"/>
      <c r="F1537" s="32"/>
      <c r="G1537" s="32"/>
      <c r="H1537" s="32"/>
      <c r="I1537" s="32"/>
      <c r="J1537" s="32"/>
      <c r="K1537" s="32"/>
      <c r="L1537" s="32"/>
      <c r="M1537" s="32"/>
      <c r="N1537" s="32"/>
      <c r="O1537" s="32"/>
      <c r="P1537" s="32"/>
      <c r="Q1537" s="32"/>
      <c r="R1537" s="86"/>
      <c r="S1537" s="86"/>
      <c r="T1537" s="86"/>
      <c r="U1537" s="86"/>
      <c r="V1537" s="86"/>
    </row>
    <row r="1538" spans="1:22" x14ac:dyDescent="0.25">
      <c r="A1538" s="34"/>
      <c r="B1538" s="35"/>
      <c r="C1538" s="36"/>
      <c r="D1538" s="36"/>
      <c r="E1538" s="36"/>
      <c r="F1538" s="36"/>
      <c r="G1538" s="36"/>
      <c r="H1538" s="36"/>
      <c r="I1538" s="36"/>
      <c r="J1538" s="36"/>
      <c r="K1538" s="36"/>
      <c r="L1538" s="36"/>
      <c r="M1538" s="36"/>
      <c r="N1538" s="36"/>
      <c r="O1538" s="36"/>
      <c r="P1538" s="36"/>
      <c r="Q1538" s="36"/>
      <c r="R1538" s="85"/>
      <c r="S1538" s="85"/>
      <c r="T1538" s="85"/>
      <c r="U1538" s="85"/>
      <c r="V1538" s="85"/>
    </row>
    <row r="1539" spans="1:22" x14ac:dyDescent="0.25">
      <c r="A1539" s="30"/>
      <c r="B1539" s="31"/>
      <c r="C1539" s="32"/>
      <c r="D1539" s="32"/>
      <c r="E1539" s="32"/>
      <c r="F1539" s="32"/>
      <c r="G1539" s="32"/>
      <c r="H1539" s="32"/>
      <c r="I1539" s="32"/>
      <c r="J1539" s="32"/>
      <c r="K1539" s="32"/>
      <c r="L1539" s="32"/>
      <c r="M1539" s="32"/>
      <c r="N1539" s="32"/>
      <c r="O1539" s="32"/>
      <c r="P1539" s="32"/>
      <c r="Q1539" s="32"/>
      <c r="R1539" s="86"/>
      <c r="S1539" s="86"/>
      <c r="T1539" s="86"/>
      <c r="U1539" s="86"/>
      <c r="V1539" s="86"/>
    </row>
    <row r="1540" spans="1:22" x14ac:dyDescent="0.25">
      <c r="A1540" s="34"/>
      <c r="B1540" s="35"/>
      <c r="C1540" s="36"/>
      <c r="D1540" s="36"/>
      <c r="E1540" s="36"/>
      <c r="F1540" s="36"/>
      <c r="G1540" s="36"/>
      <c r="H1540" s="36"/>
      <c r="I1540" s="36"/>
      <c r="J1540" s="36"/>
      <c r="K1540" s="36"/>
      <c r="L1540" s="36"/>
      <c r="M1540" s="36"/>
      <c r="N1540" s="36"/>
      <c r="O1540" s="36"/>
      <c r="P1540" s="36"/>
      <c r="Q1540" s="36"/>
      <c r="R1540" s="85"/>
      <c r="S1540" s="85"/>
      <c r="T1540" s="85"/>
      <c r="U1540" s="85"/>
      <c r="V1540" s="85"/>
    </row>
    <row r="1541" spans="1:22" x14ac:dyDescent="0.25">
      <c r="A1541" s="30"/>
      <c r="B1541" s="31"/>
      <c r="C1541" s="32"/>
      <c r="D1541" s="32"/>
      <c r="E1541" s="32"/>
      <c r="F1541" s="32"/>
      <c r="G1541" s="32"/>
      <c r="H1541" s="32"/>
      <c r="I1541" s="32"/>
      <c r="J1541" s="32"/>
      <c r="K1541" s="32"/>
      <c r="L1541" s="32"/>
      <c r="M1541" s="32"/>
      <c r="N1541" s="32"/>
      <c r="O1541" s="32"/>
      <c r="P1541" s="32"/>
      <c r="Q1541" s="32"/>
      <c r="R1541" s="86"/>
      <c r="S1541" s="86"/>
      <c r="T1541" s="86"/>
      <c r="U1541" s="86"/>
      <c r="V1541" s="86"/>
    </row>
    <row r="1542" spans="1:22" x14ac:dyDescent="0.25">
      <c r="A1542" s="34"/>
      <c r="B1542" s="35"/>
      <c r="C1542" s="36"/>
      <c r="D1542" s="36"/>
      <c r="E1542" s="36"/>
      <c r="F1542" s="36"/>
      <c r="G1542" s="36"/>
      <c r="H1542" s="36"/>
      <c r="I1542" s="36"/>
      <c r="J1542" s="36"/>
      <c r="K1542" s="36"/>
      <c r="L1542" s="36"/>
      <c r="M1542" s="36"/>
      <c r="N1542" s="36"/>
      <c r="O1542" s="36"/>
      <c r="P1542" s="36"/>
      <c r="Q1542" s="36"/>
      <c r="R1542" s="85"/>
      <c r="S1542" s="85"/>
      <c r="T1542" s="85"/>
      <c r="U1542" s="85"/>
      <c r="V1542" s="85"/>
    </row>
    <row r="1543" spans="1:22" x14ac:dyDescent="0.25">
      <c r="A1543" s="30"/>
      <c r="B1543" s="31"/>
      <c r="C1543" s="32"/>
      <c r="D1543" s="32"/>
      <c r="E1543" s="32"/>
      <c r="F1543" s="32"/>
      <c r="G1543" s="32"/>
      <c r="H1543" s="32"/>
      <c r="I1543" s="32"/>
      <c r="J1543" s="32"/>
      <c r="K1543" s="32"/>
      <c r="L1543" s="32"/>
      <c r="M1543" s="32"/>
      <c r="N1543" s="32"/>
      <c r="O1543" s="32"/>
      <c r="P1543" s="32"/>
      <c r="Q1543" s="32"/>
      <c r="R1543" s="86"/>
      <c r="S1543" s="86"/>
      <c r="T1543" s="86"/>
      <c r="U1543" s="86"/>
      <c r="V1543" s="86"/>
    </row>
    <row r="1544" spans="1:22" x14ac:dyDescent="0.25">
      <c r="A1544" s="34"/>
      <c r="B1544" s="35"/>
      <c r="C1544" s="36"/>
      <c r="D1544" s="36"/>
      <c r="E1544" s="36"/>
      <c r="F1544" s="36"/>
      <c r="G1544" s="36"/>
      <c r="H1544" s="36"/>
      <c r="I1544" s="36"/>
      <c r="J1544" s="36"/>
      <c r="K1544" s="36"/>
      <c r="L1544" s="36"/>
      <c r="M1544" s="36"/>
      <c r="N1544" s="36"/>
      <c r="O1544" s="36"/>
      <c r="P1544" s="36"/>
      <c r="Q1544" s="36"/>
      <c r="R1544" s="85"/>
      <c r="S1544" s="85"/>
      <c r="T1544" s="85"/>
      <c r="U1544" s="85"/>
      <c r="V1544" s="85"/>
    </row>
    <row r="1545" spans="1:22" x14ac:dyDescent="0.25">
      <c r="A1545" s="30"/>
      <c r="B1545" s="31"/>
      <c r="C1545" s="32"/>
      <c r="D1545" s="32"/>
      <c r="E1545" s="32"/>
      <c r="F1545" s="32"/>
      <c r="G1545" s="32"/>
      <c r="H1545" s="32"/>
      <c r="I1545" s="32"/>
      <c r="J1545" s="32"/>
      <c r="K1545" s="32"/>
      <c r="L1545" s="32"/>
      <c r="M1545" s="32"/>
      <c r="N1545" s="32"/>
      <c r="O1545" s="32"/>
      <c r="P1545" s="32"/>
      <c r="Q1545" s="32"/>
      <c r="R1545" s="86"/>
      <c r="S1545" s="86"/>
      <c r="T1545" s="86"/>
      <c r="U1545" s="86"/>
      <c r="V1545" s="86"/>
    </row>
    <row r="1546" spans="1:22" x14ac:dyDescent="0.25">
      <c r="A1546" s="34"/>
      <c r="B1546" s="35"/>
      <c r="C1546" s="36"/>
      <c r="D1546" s="36"/>
      <c r="E1546" s="36"/>
      <c r="F1546" s="36"/>
      <c r="G1546" s="36"/>
      <c r="H1546" s="36"/>
      <c r="I1546" s="36"/>
      <c r="J1546" s="36"/>
      <c r="K1546" s="36"/>
      <c r="L1546" s="36"/>
      <c r="M1546" s="36"/>
      <c r="N1546" s="36"/>
      <c r="O1546" s="36"/>
      <c r="P1546" s="36"/>
      <c r="Q1546" s="36"/>
      <c r="R1546" s="85"/>
      <c r="S1546" s="85"/>
      <c r="T1546" s="85"/>
      <c r="U1546" s="85"/>
      <c r="V1546" s="85"/>
    </row>
    <row r="1547" spans="1:22" x14ac:dyDescent="0.25">
      <c r="A1547" s="30"/>
      <c r="B1547" s="31"/>
      <c r="C1547" s="32"/>
      <c r="D1547" s="32"/>
      <c r="E1547" s="32"/>
      <c r="F1547" s="32"/>
      <c r="G1547" s="32"/>
      <c r="H1547" s="32"/>
      <c r="I1547" s="32"/>
      <c r="J1547" s="32"/>
      <c r="K1547" s="32"/>
      <c r="L1547" s="32"/>
      <c r="M1547" s="32"/>
      <c r="N1547" s="32"/>
      <c r="O1547" s="32"/>
      <c r="P1547" s="32"/>
      <c r="Q1547" s="32"/>
      <c r="R1547" s="86"/>
      <c r="S1547" s="86"/>
      <c r="T1547" s="86"/>
      <c r="U1547" s="86"/>
      <c r="V1547" s="86"/>
    </row>
    <row r="1548" spans="1:22" x14ac:dyDescent="0.25">
      <c r="A1548" s="34"/>
      <c r="B1548" s="35"/>
      <c r="C1548" s="36"/>
      <c r="D1548" s="36"/>
      <c r="E1548" s="36"/>
      <c r="F1548" s="36"/>
      <c r="G1548" s="36"/>
      <c r="H1548" s="36"/>
      <c r="I1548" s="36"/>
      <c r="J1548" s="36"/>
      <c r="K1548" s="36"/>
      <c r="L1548" s="36"/>
      <c r="M1548" s="36"/>
      <c r="N1548" s="36"/>
      <c r="O1548" s="36"/>
      <c r="P1548" s="36"/>
      <c r="Q1548" s="36"/>
      <c r="R1548" s="85"/>
      <c r="S1548" s="85"/>
      <c r="T1548" s="85"/>
      <c r="U1548" s="85"/>
      <c r="V1548" s="85"/>
    </row>
    <row r="1549" spans="1:22" x14ac:dyDescent="0.25">
      <c r="A1549" s="30"/>
      <c r="B1549" s="31"/>
      <c r="C1549" s="32"/>
      <c r="D1549" s="32"/>
      <c r="E1549" s="32"/>
      <c r="F1549" s="32"/>
      <c r="G1549" s="32"/>
      <c r="H1549" s="32"/>
      <c r="I1549" s="32"/>
      <c r="J1549" s="32"/>
      <c r="K1549" s="32"/>
      <c r="L1549" s="32"/>
      <c r="M1549" s="32"/>
      <c r="N1549" s="32"/>
      <c r="O1549" s="32"/>
      <c r="P1549" s="32"/>
      <c r="Q1549" s="32"/>
      <c r="R1549" s="86"/>
      <c r="S1549" s="86"/>
      <c r="T1549" s="86"/>
      <c r="U1549" s="86"/>
      <c r="V1549" s="86"/>
    </row>
    <row r="1550" spans="1:22" x14ac:dyDescent="0.25">
      <c r="A1550" s="34"/>
      <c r="B1550" s="35"/>
      <c r="C1550" s="36"/>
      <c r="D1550" s="36"/>
      <c r="E1550" s="36"/>
      <c r="F1550" s="36"/>
      <c r="G1550" s="36"/>
      <c r="H1550" s="36"/>
      <c r="I1550" s="36"/>
      <c r="J1550" s="36"/>
      <c r="K1550" s="36"/>
      <c r="L1550" s="36"/>
      <c r="M1550" s="36"/>
      <c r="N1550" s="36"/>
      <c r="O1550" s="36"/>
      <c r="P1550" s="36"/>
      <c r="Q1550" s="36"/>
      <c r="R1550" s="85"/>
      <c r="S1550" s="85"/>
      <c r="T1550" s="85"/>
      <c r="U1550" s="85"/>
      <c r="V1550" s="85"/>
    </row>
    <row r="1551" spans="1:22" x14ac:dyDescent="0.25">
      <c r="A1551" s="30"/>
      <c r="B1551" s="31"/>
      <c r="C1551" s="32"/>
      <c r="D1551" s="32"/>
      <c r="E1551" s="32"/>
      <c r="F1551" s="32"/>
      <c r="G1551" s="32"/>
      <c r="H1551" s="32"/>
      <c r="I1551" s="32"/>
      <c r="J1551" s="32"/>
      <c r="K1551" s="32"/>
      <c r="L1551" s="32"/>
      <c r="M1551" s="32"/>
      <c r="N1551" s="32"/>
      <c r="O1551" s="32"/>
      <c r="P1551" s="32"/>
      <c r="Q1551" s="32"/>
      <c r="R1551" s="86"/>
      <c r="S1551" s="86"/>
      <c r="T1551" s="86"/>
      <c r="U1551" s="86"/>
      <c r="V1551" s="86"/>
    </row>
    <row r="1552" spans="1:22" x14ac:dyDescent="0.25">
      <c r="A1552" s="34"/>
      <c r="B1552" s="35"/>
      <c r="C1552" s="36"/>
      <c r="D1552" s="36"/>
      <c r="E1552" s="36"/>
      <c r="F1552" s="36"/>
      <c r="G1552" s="36"/>
      <c r="H1552" s="36"/>
      <c r="I1552" s="36"/>
      <c r="J1552" s="36"/>
      <c r="K1552" s="36"/>
      <c r="L1552" s="36"/>
      <c r="M1552" s="36"/>
      <c r="N1552" s="36"/>
      <c r="O1552" s="36"/>
      <c r="P1552" s="36"/>
      <c r="Q1552" s="36"/>
      <c r="R1552" s="85"/>
      <c r="S1552" s="85"/>
      <c r="T1552" s="85"/>
      <c r="U1552" s="85"/>
      <c r="V1552" s="85"/>
    </row>
    <row r="1553" spans="1:22" x14ac:dyDescent="0.25">
      <c r="A1553" s="30"/>
      <c r="B1553" s="31"/>
      <c r="C1553" s="32"/>
      <c r="D1553" s="32"/>
      <c r="E1553" s="32"/>
      <c r="F1553" s="32"/>
      <c r="G1553" s="32"/>
      <c r="H1553" s="32"/>
      <c r="I1553" s="32"/>
      <c r="J1553" s="32"/>
      <c r="K1553" s="32"/>
      <c r="L1553" s="32"/>
      <c r="M1553" s="32"/>
      <c r="N1553" s="32"/>
      <c r="O1553" s="32"/>
      <c r="P1553" s="32"/>
      <c r="Q1553" s="32"/>
      <c r="R1553" s="86"/>
      <c r="S1553" s="86"/>
      <c r="T1553" s="86"/>
      <c r="U1553" s="86"/>
      <c r="V1553" s="86"/>
    </row>
    <row r="1554" spans="1:22" x14ac:dyDescent="0.25">
      <c r="A1554" s="34"/>
      <c r="B1554" s="35"/>
      <c r="C1554" s="36"/>
      <c r="D1554" s="36"/>
      <c r="E1554" s="36"/>
      <c r="F1554" s="36"/>
      <c r="G1554" s="36"/>
      <c r="H1554" s="36"/>
      <c r="I1554" s="36"/>
      <c r="J1554" s="36"/>
      <c r="K1554" s="36"/>
      <c r="L1554" s="36"/>
      <c r="M1554" s="36"/>
      <c r="N1554" s="36"/>
      <c r="O1554" s="36"/>
      <c r="P1554" s="36"/>
      <c r="Q1554" s="36"/>
      <c r="R1554" s="85"/>
      <c r="S1554" s="85"/>
      <c r="T1554" s="85"/>
      <c r="U1554" s="85"/>
      <c r="V1554" s="85"/>
    </row>
    <row r="1555" spans="1:22" x14ac:dyDescent="0.25">
      <c r="A1555" s="30"/>
      <c r="B1555" s="31"/>
      <c r="C1555" s="32"/>
      <c r="D1555" s="32"/>
      <c r="E1555" s="32"/>
      <c r="F1555" s="32"/>
      <c r="G1555" s="32"/>
      <c r="H1555" s="32"/>
      <c r="I1555" s="32"/>
      <c r="J1555" s="32"/>
      <c r="K1555" s="32"/>
      <c r="L1555" s="32"/>
      <c r="M1555" s="32"/>
      <c r="N1555" s="32"/>
      <c r="O1555" s="32"/>
      <c r="P1555" s="32"/>
      <c r="Q1555" s="32"/>
      <c r="R1555" s="86"/>
      <c r="S1555" s="86"/>
      <c r="T1555" s="86"/>
      <c r="U1555" s="86"/>
      <c r="V1555" s="86"/>
    </row>
    <row r="1556" spans="1:22" x14ac:dyDescent="0.25">
      <c r="A1556" s="34"/>
      <c r="B1556" s="35"/>
      <c r="C1556" s="36"/>
      <c r="D1556" s="36"/>
      <c r="E1556" s="36"/>
      <c r="F1556" s="36"/>
      <c r="G1556" s="36"/>
      <c r="H1556" s="36"/>
      <c r="I1556" s="36"/>
      <c r="J1556" s="36"/>
      <c r="K1556" s="36"/>
      <c r="L1556" s="36"/>
      <c r="M1556" s="36"/>
      <c r="N1556" s="36"/>
      <c r="O1556" s="36"/>
      <c r="P1556" s="36"/>
      <c r="Q1556" s="36"/>
      <c r="R1556" s="85"/>
      <c r="S1556" s="85"/>
      <c r="T1556" s="85"/>
      <c r="U1556" s="85"/>
      <c r="V1556" s="85"/>
    </row>
    <row r="1569" spans="1:19" x14ac:dyDescent="0.25">
      <c r="A1569"/>
      <c r="C1569"/>
      <c r="D1569"/>
      <c r="E1569"/>
      <c r="F1569"/>
      <c r="G1569"/>
      <c r="H1569"/>
      <c r="I1569"/>
      <c r="J1569"/>
      <c r="K1569"/>
      <c r="L1569"/>
      <c r="M1569"/>
      <c r="N1569"/>
      <c r="O1569"/>
      <c r="P1569"/>
      <c r="Q1569"/>
      <c r="R1569"/>
      <c r="S1569"/>
    </row>
    <row r="1570" spans="1:19" x14ac:dyDescent="0.25">
      <c r="A1570"/>
      <c r="C1570"/>
      <c r="D1570"/>
      <c r="E1570"/>
      <c r="F1570"/>
      <c r="G1570"/>
      <c r="H1570"/>
      <c r="I1570"/>
      <c r="J1570"/>
      <c r="K1570"/>
      <c r="L1570"/>
      <c r="M1570"/>
      <c r="N1570"/>
      <c r="O1570"/>
      <c r="P1570"/>
      <c r="Q1570"/>
      <c r="R1570"/>
      <c r="S1570"/>
    </row>
    <row r="1571" spans="1:19" x14ac:dyDescent="0.25">
      <c r="A1571"/>
      <c r="C1571"/>
      <c r="D1571"/>
      <c r="E1571"/>
      <c r="F1571"/>
      <c r="G1571"/>
      <c r="H1571"/>
      <c r="I1571"/>
      <c r="J1571"/>
      <c r="K1571"/>
      <c r="L1571"/>
      <c r="M1571"/>
      <c r="N1571"/>
      <c r="O1571"/>
      <c r="P1571"/>
      <c r="Q1571"/>
      <c r="R1571"/>
      <c r="S1571"/>
    </row>
    <row r="1572" spans="1:19" x14ac:dyDescent="0.25">
      <c r="A1572"/>
      <c r="C1572"/>
      <c r="D1572"/>
      <c r="E1572"/>
      <c r="F1572"/>
      <c r="G1572"/>
      <c r="H1572"/>
      <c r="I1572"/>
      <c r="J1572"/>
      <c r="K1572"/>
      <c r="L1572"/>
      <c r="M1572"/>
      <c r="N1572"/>
      <c r="O1572"/>
      <c r="P1572"/>
      <c r="Q1572"/>
      <c r="R1572"/>
      <c r="S1572"/>
    </row>
    <row r="1573" spans="1:19" x14ac:dyDescent="0.25">
      <c r="A1573"/>
      <c r="C1573"/>
      <c r="D1573"/>
      <c r="E1573"/>
      <c r="F1573"/>
      <c r="G1573"/>
      <c r="H1573"/>
      <c r="I1573"/>
      <c r="J1573"/>
      <c r="K1573"/>
      <c r="L1573"/>
      <c r="M1573"/>
      <c r="N1573"/>
      <c r="O1573"/>
      <c r="P1573"/>
      <c r="Q1573"/>
      <c r="R1573"/>
      <c r="S1573"/>
    </row>
    <row r="1574" spans="1:19" x14ac:dyDescent="0.25">
      <c r="A1574"/>
      <c r="C1574"/>
      <c r="D1574"/>
      <c r="E1574"/>
      <c r="F1574"/>
      <c r="G1574"/>
      <c r="H1574"/>
      <c r="I1574"/>
      <c r="J1574"/>
      <c r="K1574"/>
      <c r="L1574"/>
      <c r="M1574"/>
      <c r="N1574"/>
      <c r="O1574"/>
      <c r="P1574"/>
      <c r="Q1574"/>
      <c r="R1574"/>
      <c r="S1574"/>
    </row>
    <row r="1575" spans="1:19" x14ac:dyDescent="0.25">
      <c r="A1575"/>
      <c r="C1575"/>
      <c r="D1575"/>
      <c r="E1575"/>
      <c r="F1575"/>
      <c r="G1575"/>
      <c r="H1575"/>
      <c r="I1575"/>
      <c r="J1575"/>
      <c r="K1575"/>
      <c r="L1575"/>
      <c r="M1575"/>
      <c r="N1575"/>
      <c r="O1575"/>
      <c r="P1575"/>
      <c r="Q1575"/>
      <c r="R1575"/>
      <c r="S1575"/>
    </row>
    <row r="1576" spans="1:19" x14ac:dyDescent="0.25">
      <c r="A1576"/>
      <c r="C1576"/>
      <c r="D1576"/>
      <c r="E1576"/>
      <c r="F1576"/>
      <c r="G1576"/>
      <c r="H1576"/>
      <c r="I1576"/>
      <c r="J1576"/>
      <c r="K1576"/>
      <c r="L1576"/>
      <c r="M1576"/>
      <c r="N1576"/>
      <c r="O1576"/>
      <c r="P1576"/>
      <c r="Q1576"/>
      <c r="R1576"/>
      <c r="S1576"/>
    </row>
    <row r="1577" spans="1:19" x14ac:dyDescent="0.25">
      <c r="A1577"/>
      <c r="C1577"/>
      <c r="D1577"/>
      <c r="E1577"/>
      <c r="F1577"/>
      <c r="G1577"/>
      <c r="H1577"/>
      <c r="I1577"/>
      <c r="J1577"/>
      <c r="K1577"/>
      <c r="L1577"/>
      <c r="M1577"/>
      <c r="N1577"/>
      <c r="O1577"/>
      <c r="P1577"/>
      <c r="Q1577"/>
      <c r="R1577"/>
      <c r="S1577"/>
    </row>
    <row r="1578" spans="1:19" x14ac:dyDescent="0.25">
      <c r="A1578"/>
      <c r="C1578"/>
      <c r="D1578"/>
      <c r="E1578"/>
      <c r="F1578"/>
      <c r="G1578"/>
      <c r="H1578"/>
      <c r="I1578"/>
      <c r="J1578"/>
      <c r="K1578"/>
      <c r="L1578"/>
      <c r="M1578"/>
      <c r="N1578"/>
      <c r="O1578"/>
      <c r="P1578"/>
      <c r="Q1578"/>
      <c r="R1578"/>
      <c r="S1578"/>
    </row>
    <row r="1579" spans="1:19" x14ac:dyDescent="0.25">
      <c r="A1579"/>
      <c r="C1579"/>
      <c r="D1579"/>
      <c r="E1579"/>
      <c r="F1579"/>
      <c r="G1579"/>
      <c r="H1579"/>
      <c r="I1579"/>
      <c r="J1579"/>
      <c r="K1579"/>
      <c r="L1579"/>
      <c r="M1579"/>
      <c r="N1579"/>
      <c r="O1579"/>
      <c r="P1579"/>
      <c r="Q1579"/>
      <c r="R1579"/>
      <c r="S1579"/>
    </row>
    <row r="1580" spans="1:19" x14ac:dyDescent="0.25">
      <c r="A1580"/>
      <c r="C1580"/>
      <c r="D1580"/>
      <c r="E1580"/>
      <c r="F1580"/>
      <c r="G1580"/>
      <c r="H1580"/>
      <c r="I1580"/>
      <c r="J1580"/>
      <c r="K1580"/>
      <c r="L1580"/>
      <c r="M1580"/>
      <c r="N1580"/>
      <c r="O1580"/>
      <c r="P1580"/>
      <c r="Q1580"/>
      <c r="R1580"/>
      <c r="S1580"/>
    </row>
    <row r="1581" spans="1:19" x14ac:dyDescent="0.25">
      <c r="A1581"/>
      <c r="C1581"/>
      <c r="D1581"/>
      <c r="E1581"/>
      <c r="F1581"/>
      <c r="G1581"/>
      <c r="H1581"/>
      <c r="I1581"/>
      <c r="J1581"/>
      <c r="K1581"/>
      <c r="L1581"/>
      <c r="M1581"/>
      <c r="N1581"/>
      <c r="O1581"/>
      <c r="P1581"/>
      <c r="Q1581"/>
      <c r="R1581"/>
      <c r="S1581"/>
    </row>
    <row r="1582" spans="1:19" x14ac:dyDescent="0.25">
      <c r="A1582"/>
      <c r="C1582"/>
      <c r="D1582"/>
      <c r="E1582"/>
      <c r="F1582"/>
      <c r="G1582"/>
      <c r="H1582"/>
      <c r="I1582"/>
      <c r="J1582"/>
      <c r="K1582"/>
      <c r="L1582"/>
      <c r="M1582"/>
      <c r="N1582"/>
      <c r="O1582"/>
      <c r="P1582"/>
      <c r="Q1582"/>
      <c r="R1582"/>
      <c r="S1582"/>
    </row>
    <row r="1583" spans="1:19" x14ac:dyDescent="0.25">
      <c r="A1583"/>
      <c r="C1583"/>
      <c r="D1583"/>
      <c r="E1583"/>
      <c r="F1583"/>
      <c r="G1583"/>
      <c r="H1583"/>
      <c r="I1583"/>
      <c r="J1583"/>
      <c r="K1583"/>
      <c r="L1583"/>
      <c r="M1583"/>
      <c r="N1583"/>
      <c r="O1583"/>
      <c r="P1583"/>
      <c r="Q1583"/>
      <c r="R1583"/>
      <c r="S1583"/>
    </row>
    <row r="1584" spans="1:19" x14ac:dyDescent="0.25">
      <c r="A1584"/>
      <c r="C1584"/>
      <c r="D1584"/>
      <c r="E1584"/>
      <c r="F1584"/>
      <c r="G1584"/>
      <c r="H1584"/>
      <c r="I1584"/>
      <c r="J1584"/>
      <c r="K1584"/>
      <c r="L1584"/>
      <c r="M1584"/>
      <c r="N1584"/>
      <c r="O1584"/>
      <c r="P1584"/>
      <c r="Q1584"/>
      <c r="R1584"/>
      <c r="S1584"/>
    </row>
    <row r="1585" spans="1:19" x14ac:dyDescent="0.25">
      <c r="A1585"/>
      <c r="C1585"/>
      <c r="D1585"/>
      <c r="E1585"/>
      <c r="F1585"/>
      <c r="G1585"/>
      <c r="H1585"/>
      <c r="I1585"/>
      <c r="J1585"/>
      <c r="K1585"/>
      <c r="L1585"/>
      <c r="M1585"/>
      <c r="N1585"/>
      <c r="O1585"/>
      <c r="P1585"/>
      <c r="Q1585"/>
      <c r="R1585"/>
      <c r="S1585"/>
    </row>
    <row r="1586" spans="1:19" x14ac:dyDescent="0.25">
      <c r="A1586"/>
      <c r="C1586"/>
      <c r="D1586"/>
      <c r="E1586"/>
      <c r="F1586"/>
      <c r="G1586"/>
      <c r="H1586"/>
      <c r="I1586"/>
      <c r="J1586"/>
      <c r="K1586"/>
      <c r="L1586"/>
      <c r="M1586"/>
      <c r="N1586"/>
      <c r="O1586"/>
      <c r="P1586"/>
      <c r="Q1586"/>
      <c r="R1586"/>
      <c r="S1586"/>
    </row>
    <row r="1587" spans="1:19" x14ac:dyDescent="0.25">
      <c r="A1587"/>
      <c r="C1587"/>
      <c r="D1587"/>
      <c r="E1587"/>
      <c r="F1587"/>
      <c r="G1587"/>
      <c r="H1587"/>
      <c r="I1587"/>
      <c r="J1587"/>
      <c r="K1587"/>
      <c r="L1587"/>
      <c r="M1587"/>
      <c r="N1587"/>
      <c r="O1587"/>
      <c r="P1587"/>
      <c r="Q1587"/>
      <c r="R1587"/>
      <c r="S1587"/>
    </row>
    <row r="1588" spans="1:19" x14ac:dyDescent="0.25">
      <c r="A1588"/>
      <c r="C1588"/>
      <c r="D1588"/>
      <c r="E1588"/>
      <c r="F1588"/>
      <c r="G1588"/>
      <c r="H1588"/>
      <c r="I1588"/>
      <c r="J1588"/>
      <c r="K1588"/>
      <c r="L1588"/>
      <c r="M1588"/>
      <c r="N1588"/>
      <c r="O1588"/>
      <c r="P1588"/>
      <c r="Q1588"/>
      <c r="R1588"/>
      <c r="S1588"/>
    </row>
    <row r="1589" spans="1:19" x14ac:dyDescent="0.25">
      <c r="A1589"/>
      <c r="C1589"/>
      <c r="D1589"/>
      <c r="E1589"/>
      <c r="F1589"/>
      <c r="G1589"/>
      <c r="H1589"/>
      <c r="I1589"/>
      <c r="J1589"/>
      <c r="K1589"/>
      <c r="L1589"/>
      <c r="M1589"/>
      <c r="N1589"/>
      <c r="O1589"/>
      <c r="P1589"/>
      <c r="Q1589"/>
      <c r="R1589"/>
      <c r="S1589"/>
    </row>
    <row r="1590" spans="1:19" x14ac:dyDescent="0.25">
      <c r="A1590"/>
      <c r="C1590"/>
      <c r="D1590"/>
      <c r="E1590"/>
      <c r="F1590"/>
      <c r="G1590"/>
      <c r="H1590"/>
      <c r="I1590"/>
      <c r="J1590"/>
      <c r="K1590"/>
      <c r="L1590"/>
      <c r="M1590"/>
      <c r="N1590"/>
      <c r="O1590"/>
      <c r="P1590"/>
      <c r="Q1590"/>
      <c r="R1590"/>
      <c r="S1590"/>
    </row>
    <row r="1591" spans="1:19" x14ac:dyDescent="0.25">
      <c r="A1591"/>
      <c r="C1591"/>
      <c r="D1591"/>
      <c r="E1591"/>
      <c r="F1591"/>
      <c r="G1591"/>
      <c r="H1591"/>
      <c r="I1591"/>
      <c r="J1591"/>
      <c r="K1591"/>
      <c r="L1591"/>
      <c r="M1591"/>
      <c r="N1591"/>
      <c r="O1591"/>
      <c r="P1591"/>
      <c r="Q1591"/>
      <c r="R1591"/>
      <c r="S1591"/>
    </row>
    <row r="1592" spans="1:19" x14ac:dyDescent="0.25">
      <c r="A1592"/>
      <c r="C1592"/>
      <c r="D1592"/>
      <c r="E1592"/>
      <c r="F1592"/>
      <c r="G1592"/>
      <c r="H1592"/>
      <c r="I1592"/>
      <c r="J1592"/>
      <c r="K1592"/>
      <c r="L1592"/>
      <c r="M1592"/>
      <c r="N1592"/>
      <c r="O1592"/>
      <c r="P1592"/>
      <c r="Q1592"/>
      <c r="R1592"/>
      <c r="S1592"/>
    </row>
    <row r="1593" spans="1:19" x14ac:dyDescent="0.25">
      <c r="A1593"/>
      <c r="C1593"/>
      <c r="D1593"/>
      <c r="E1593"/>
      <c r="F1593"/>
      <c r="G1593"/>
      <c r="H1593"/>
      <c r="I1593"/>
      <c r="J1593"/>
      <c r="K1593"/>
      <c r="L1593"/>
      <c r="M1593"/>
      <c r="N1593"/>
      <c r="O1593"/>
      <c r="P1593"/>
      <c r="Q1593"/>
      <c r="R1593"/>
      <c r="S1593"/>
    </row>
    <row r="1594" spans="1:19" x14ac:dyDescent="0.25">
      <c r="A1594"/>
      <c r="C1594"/>
      <c r="D1594"/>
      <c r="E1594"/>
      <c r="F1594"/>
      <c r="G1594"/>
      <c r="H1594"/>
      <c r="I1594"/>
      <c r="J1594"/>
      <c r="K1594"/>
      <c r="L1594"/>
      <c r="M1594"/>
      <c r="N1594"/>
      <c r="O1594"/>
      <c r="P1594"/>
      <c r="Q1594"/>
      <c r="R1594"/>
      <c r="S1594"/>
    </row>
    <row r="1595" spans="1:19" x14ac:dyDescent="0.25">
      <c r="A1595"/>
      <c r="C1595"/>
      <c r="D1595"/>
      <c r="E1595"/>
      <c r="F1595"/>
      <c r="G1595"/>
      <c r="H1595"/>
      <c r="I1595"/>
      <c r="J1595"/>
      <c r="K1595"/>
      <c r="L1595"/>
      <c r="M1595"/>
      <c r="N1595"/>
      <c r="O1595"/>
      <c r="P1595"/>
      <c r="Q1595"/>
      <c r="R1595"/>
      <c r="S1595"/>
    </row>
    <row r="1596" spans="1:19" x14ac:dyDescent="0.25">
      <c r="A1596"/>
      <c r="C1596"/>
      <c r="D1596"/>
      <c r="E1596"/>
      <c r="F1596"/>
      <c r="G1596"/>
      <c r="H1596"/>
      <c r="I1596"/>
      <c r="J1596"/>
      <c r="K1596"/>
      <c r="L1596"/>
      <c r="M1596"/>
      <c r="N1596"/>
      <c r="O1596"/>
      <c r="P1596"/>
      <c r="Q1596"/>
      <c r="R1596"/>
      <c r="S1596"/>
    </row>
    <row r="1597" spans="1:19" x14ac:dyDescent="0.25">
      <c r="A1597"/>
      <c r="C1597"/>
      <c r="D1597"/>
      <c r="E1597"/>
      <c r="F1597"/>
      <c r="G1597"/>
      <c r="H1597"/>
      <c r="I1597"/>
      <c r="J1597"/>
      <c r="K1597"/>
      <c r="L1597"/>
      <c r="M1597"/>
      <c r="N1597"/>
      <c r="O1597"/>
      <c r="P1597"/>
      <c r="Q1597"/>
      <c r="R1597"/>
      <c r="S1597"/>
    </row>
    <row r="1598" spans="1:19" x14ac:dyDescent="0.25">
      <c r="A1598"/>
      <c r="C1598"/>
      <c r="D1598"/>
      <c r="E1598"/>
      <c r="F1598"/>
      <c r="G1598"/>
      <c r="H1598"/>
      <c r="I1598"/>
      <c r="J1598"/>
      <c r="K1598"/>
      <c r="L1598"/>
      <c r="M1598"/>
      <c r="N1598"/>
      <c r="O1598"/>
      <c r="P1598"/>
      <c r="Q1598"/>
      <c r="R1598"/>
      <c r="S1598"/>
    </row>
    <row r="1599" spans="1:19" x14ac:dyDescent="0.25">
      <c r="A1599"/>
      <c r="C1599"/>
      <c r="D1599"/>
      <c r="E1599"/>
      <c r="F1599"/>
      <c r="G1599"/>
      <c r="H1599"/>
      <c r="I1599"/>
      <c r="J1599"/>
      <c r="K1599"/>
      <c r="L1599"/>
      <c r="M1599"/>
      <c r="N1599"/>
      <c r="O1599"/>
      <c r="P1599"/>
      <c r="Q1599"/>
      <c r="R1599"/>
      <c r="S1599"/>
    </row>
    <row r="1600" spans="1:19" x14ac:dyDescent="0.25">
      <c r="A1600"/>
      <c r="C1600"/>
      <c r="D1600"/>
      <c r="E1600"/>
      <c r="F1600"/>
      <c r="G1600"/>
      <c r="H1600"/>
      <c r="I1600"/>
      <c r="J1600"/>
      <c r="K1600"/>
      <c r="L1600"/>
      <c r="M1600"/>
      <c r="N1600"/>
      <c r="O1600"/>
      <c r="P1600"/>
      <c r="Q1600"/>
      <c r="R1600"/>
      <c r="S1600"/>
    </row>
    <row r="1601" spans="1:19" x14ac:dyDescent="0.25">
      <c r="A1601"/>
      <c r="C1601"/>
      <c r="D1601"/>
      <c r="E1601"/>
      <c r="F1601"/>
      <c r="G1601"/>
      <c r="H1601"/>
      <c r="I1601"/>
      <c r="J1601"/>
      <c r="K1601"/>
      <c r="L1601"/>
      <c r="M1601"/>
      <c r="N1601"/>
      <c r="O1601"/>
      <c r="P1601"/>
      <c r="Q1601"/>
      <c r="R1601"/>
      <c r="S1601"/>
    </row>
    <row r="1602" spans="1:19" x14ac:dyDescent="0.25">
      <c r="A1602"/>
      <c r="C1602"/>
      <c r="D1602"/>
      <c r="E1602"/>
      <c r="F1602"/>
      <c r="G1602"/>
      <c r="H1602"/>
      <c r="I1602"/>
      <c r="J1602"/>
      <c r="K1602"/>
      <c r="L1602"/>
      <c r="M1602"/>
      <c r="N1602"/>
      <c r="O1602"/>
      <c r="P1602"/>
      <c r="Q1602"/>
      <c r="R1602"/>
      <c r="S1602"/>
    </row>
    <row r="1603" spans="1:19" x14ac:dyDescent="0.25">
      <c r="A1603"/>
      <c r="C1603"/>
      <c r="D1603"/>
      <c r="E1603"/>
      <c r="F1603"/>
      <c r="G1603"/>
      <c r="H1603"/>
      <c r="I1603"/>
      <c r="J1603"/>
      <c r="K1603"/>
      <c r="L1603"/>
      <c r="M1603"/>
      <c r="N1603"/>
      <c r="O1603"/>
      <c r="P1603"/>
      <c r="Q1603"/>
      <c r="R1603"/>
      <c r="S1603"/>
    </row>
    <row r="1604" spans="1:19" x14ac:dyDescent="0.25">
      <c r="A1604"/>
      <c r="C1604"/>
      <c r="D1604"/>
      <c r="E1604"/>
      <c r="F1604"/>
      <c r="G1604"/>
      <c r="H1604"/>
      <c r="I1604"/>
      <c r="J1604"/>
      <c r="K1604"/>
      <c r="L1604"/>
      <c r="M1604"/>
      <c r="N1604"/>
      <c r="O1604"/>
      <c r="P1604"/>
      <c r="Q1604"/>
      <c r="R1604"/>
      <c r="S1604"/>
    </row>
    <row r="1605" spans="1:19" x14ac:dyDescent="0.25">
      <c r="A1605"/>
      <c r="C1605"/>
      <c r="D1605"/>
      <c r="E1605"/>
      <c r="F1605"/>
      <c r="G1605"/>
      <c r="H1605"/>
      <c r="I1605"/>
      <c r="J1605"/>
      <c r="K1605"/>
      <c r="L1605"/>
      <c r="M1605"/>
      <c r="N1605"/>
      <c r="O1605"/>
      <c r="P1605"/>
      <c r="Q1605"/>
      <c r="R1605"/>
      <c r="S1605"/>
    </row>
    <row r="1606" spans="1:19" x14ac:dyDescent="0.25">
      <c r="A1606"/>
      <c r="C1606"/>
      <c r="D1606"/>
      <c r="E1606"/>
      <c r="F1606"/>
      <c r="G1606"/>
      <c r="H1606"/>
      <c r="I1606"/>
      <c r="J1606"/>
      <c r="K1606"/>
      <c r="L1606"/>
      <c r="M1606"/>
      <c r="N1606"/>
      <c r="O1606"/>
      <c r="P1606"/>
      <c r="Q1606"/>
      <c r="R1606"/>
      <c r="S1606"/>
    </row>
    <row r="1607" spans="1:19" x14ac:dyDescent="0.25">
      <c r="A1607"/>
      <c r="C1607"/>
      <c r="D1607"/>
      <c r="E1607"/>
      <c r="F1607"/>
      <c r="G1607"/>
      <c r="H1607"/>
      <c r="I1607"/>
      <c r="J1607"/>
      <c r="K1607"/>
      <c r="L1607"/>
      <c r="M1607"/>
      <c r="N1607"/>
      <c r="O1607"/>
      <c r="P1607"/>
      <c r="Q1607"/>
      <c r="R1607"/>
      <c r="S1607"/>
    </row>
    <row r="1608" spans="1:19" x14ac:dyDescent="0.25">
      <c r="A1608"/>
      <c r="C1608"/>
      <c r="D1608"/>
      <c r="E1608"/>
      <c r="F1608"/>
      <c r="G1608"/>
      <c r="H1608"/>
      <c r="I1608"/>
      <c r="J1608"/>
      <c r="K1608"/>
      <c r="L1608"/>
      <c r="M1608"/>
      <c r="N1608"/>
      <c r="O1608"/>
      <c r="P1608"/>
      <c r="Q1608"/>
      <c r="R1608"/>
      <c r="S1608"/>
    </row>
    <row r="1609" spans="1:19" x14ac:dyDescent="0.25">
      <c r="A1609"/>
      <c r="C1609"/>
      <c r="D1609"/>
      <c r="E1609"/>
      <c r="F1609"/>
      <c r="G1609"/>
      <c r="H1609"/>
      <c r="I1609"/>
      <c r="J1609"/>
      <c r="K1609"/>
      <c r="L1609"/>
      <c r="M1609"/>
      <c r="N1609"/>
      <c r="O1609"/>
      <c r="P1609"/>
      <c r="Q1609"/>
      <c r="R1609"/>
      <c r="S1609"/>
    </row>
    <row r="1610" spans="1:19" x14ac:dyDescent="0.25">
      <c r="A1610"/>
      <c r="C1610"/>
      <c r="D1610"/>
      <c r="E1610"/>
      <c r="F1610"/>
      <c r="G1610"/>
      <c r="H1610"/>
      <c r="I1610"/>
      <c r="J1610"/>
      <c r="K1610"/>
      <c r="L1610"/>
      <c r="M1610"/>
      <c r="N1610"/>
      <c r="O1610"/>
      <c r="P1610"/>
      <c r="Q1610"/>
      <c r="R1610"/>
      <c r="S1610"/>
    </row>
    <row r="1611" spans="1:19" x14ac:dyDescent="0.25">
      <c r="A1611"/>
      <c r="C1611"/>
      <c r="D1611"/>
      <c r="E1611"/>
      <c r="F1611"/>
      <c r="G1611"/>
      <c r="H1611"/>
      <c r="I1611"/>
      <c r="J1611"/>
      <c r="K1611"/>
      <c r="L1611"/>
      <c r="M1611"/>
      <c r="N1611"/>
      <c r="O1611"/>
      <c r="P1611"/>
      <c r="Q1611"/>
      <c r="R1611"/>
      <c r="S1611"/>
    </row>
    <row r="1612" spans="1:19" x14ac:dyDescent="0.25">
      <c r="A1612"/>
      <c r="C1612"/>
      <c r="D1612"/>
      <c r="E1612"/>
      <c r="F1612"/>
      <c r="G1612"/>
      <c r="H1612"/>
      <c r="I1612"/>
      <c r="J1612"/>
      <c r="K1612"/>
      <c r="L1612"/>
      <c r="M1612"/>
      <c r="N1612"/>
      <c r="O1612"/>
      <c r="P1612"/>
      <c r="Q1612"/>
      <c r="R1612"/>
      <c r="S1612"/>
    </row>
    <row r="1613" spans="1:19" x14ac:dyDescent="0.25">
      <c r="A1613"/>
      <c r="C1613"/>
      <c r="D1613"/>
      <c r="E1613"/>
      <c r="F1613"/>
      <c r="G1613"/>
      <c r="H1613"/>
      <c r="I1613"/>
      <c r="J1613"/>
      <c r="K1613"/>
      <c r="L1613"/>
      <c r="M1613"/>
      <c r="N1613"/>
      <c r="O1613"/>
      <c r="P1613"/>
      <c r="Q1613"/>
      <c r="R1613"/>
      <c r="S1613"/>
    </row>
    <row r="1614" spans="1:19" x14ac:dyDescent="0.25">
      <c r="A1614"/>
      <c r="C1614"/>
      <c r="D1614"/>
      <c r="E1614"/>
      <c r="F1614"/>
      <c r="G1614"/>
      <c r="H1614"/>
      <c r="I1614"/>
      <c r="J1614"/>
      <c r="K1614"/>
      <c r="L1614"/>
      <c r="M1614"/>
      <c r="N1614"/>
      <c r="O1614"/>
      <c r="P1614"/>
      <c r="Q1614"/>
      <c r="R1614"/>
      <c r="S1614"/>
    </row>
    <row r="1615" spans="1:19" x14ac:dyDescent="0.25">
      <c r="A1615"/>
      <c r="C1615"/>
      <c r="D1615"/>
      <c r="E1615"/>
      <c r="F1615"/>
      <c r="G1615"/>
      <c r="H1615"/>
      <c r="I1615"/>
      <c r="J1615"/>
      <c r="K1615"/>
      <c r="L1615"/>
      <c r="M1615"/>
      <c r="N1615"/>
      <c r="O1615"/>
      <c r="P1615"/>
      <c r="Q1615"/>
      <c r="R1615"/>
      <c r="S1615"/>
    </row>
    <row r="1616" spans="1:19" x14ac:dyDescent="0.25">
      <c r="A1616"/>
      <c r="C1616"/>
      <c r="D1616"/>
      <c r="E1616"/>
      <c r="F1616"/>
      <c r="G1616"/>
      <c r="H1616"/>
      <c r="I1616"/>
      <c r="J1616"/>
      <c r="K1616"/>
      <c r="L1616"/>
      <c r="M1616"/>
      <c r="N1616"/>
      <c r="O1616"/>
      <c r="P1616"/>
      <c r="Q1616"/>
      <c r="R1616"/>
      <c r="S1616"/>
    </row>
    <row r="1617" spans="1:19" x14ac:dyDescent="0.25">
      <c r="A1617"/>
      <c r="C1617"/>
      <c r="D1617"/>
      <c r="E1617"/>
      <c r="F1617"/>
      <c r="G1617"/>
      <c r="H1617"/>
      <c r="I1617"/>
      <c r="J1617"/>
      <c r="K1617"/>
      <c r="L1617"/>
      <c r="M1617"/>
      <c r="N1617"/>
      <c r="O1617"/>
      <c r="P1617"/>
      <c r="Q1617"/>
      <c r="R1617"/>
      <c r="S1617"/>
    </row>
    <row r="1618" spans="1:19" x14ac:dyDescent="0.25">
      <c r="A1618"/>
      <c r="C1618"/>
      <c r="D1618"/>
      <c r="E1618"/>
      <c r="F1618"/>
      <c r="G1618"/>
      <c r="H1618"/>
      <c r="I1618"/>
      <c r="J1618"/>
      <c r="K1618"/>
      <c r="L1618"/>
      <c r="M1618"/>
      <c r="N1618"/>
      <c r="O1618"/>
      <c r="P1618"/>
      <c r="Q1618"/>
      <c r="R1618"/>
      <c r="S1618"/>
    </row>
    <row r="1619" spans="1:19" x14ac:dyDescent="0.25">
      <c r="A1619"/>
      <c r="C1619"/>
      <c r="D1619"/>
      <c r="E1619"/>
      <c r="F1619"/>
      <c r="G1619"/>
      <c r="H1619"/>
      <c r="I1619"/>
      <c r="J1619"/>
      <c r="K1619"/>
      <c r="L1619"/>
      <c r="M1619"/>
      <c r="N1619"/>
      <c r="O1619"/>
      <c r="P1619"/>
      <c r="Q1619"/>
      <c r="R1619"/>
      <c r="S1619"/>
    </row>
    <row r="1620" spans="1:19" x14ac:dyDescent="0.25">
      <c r="A1620"/>
      <c r="C1620"/>
      <c r="D1620"/>
      <c r="E1620"/>
      <c r="F1620"/>
      <c r="G1620"/>
      <c r="H1620"/>
      <c r="I1620"/>
      <c r="J1620"/>
      <c r="K1620"/>
      <c r="L1620"/>
      <c r="M1620"/>
      <c r="N1620"/>
      <c r="O1620"/>
      <c r="P1620"/>
      <c r="Q1620"/>
      <c r="R1620"/>
      <c r="S1620"/>
    </row>
    <row r="1621" spans="1:19" x14ac:dyDescent="0.25">
      <c r="A1621"/>
      <c r="C1621"/>
      <c r="D1621"/>
      <c r="E1621"/>
      <c r="F1621"/>
      <c r="G1621"/>
      <c r="H1621"/>
      <c r="I1621"/>
      <c r="J1621"/>
      <c r="K1621"/>
      <c r="L1621"/>
      <c r="M1621"/>
      <c r="N1621"/>
      <c r="O1621"/>
      <c r="P1621"/>
      <c r="Q1621"/>
      <c r="R1621"/>
      <c r="S1621"/>
    </row>
    <row r="1622" spans="1:19" x14ac:dyDescent="0.25">
      <c r="A1622"/>
      <c r="C1622"/>
      <c r="D1622"/>
      <c r="E1622"/>
      <c r="F1622"/>
      <c r="G1622"/>
      <c r="H1622"/>
      <c r="I1622"/>
      <c r="J1622"/>
      <c r="K1622"/>
      <c r="L1622"/>
      <c r="M1622"/>
      <c r="N1622"/>
      <c r="O1622"/>
      <c r="P1622"/>
      <c r="Q1622"/>
      <c r="R1622"/>
      <c r="S1622"/>
    </row>
    <row r="1623" spans="1:19" x14ac:dyDescent="0.25">
      <c r="A1623"/>
      <c r="C1623"/>
      <c r="D1623"/>
      <c r="E1623"/>
      <c r="F1623"/>
      <c r="G1623"/>
      <c r="H1623"/>
      <c r="I1623"/>
      <c r="J1623"/>
      <c r="K1623"/>
      <c r="L1623"/>
      <c r="M1623"/>
      <c r="N1623"/>
      <c r="O1623"/>
      <c r="P1623"/>
      <c r="Q1623"/>
      <c r="R1623"/>
      <c r="S1623"/>
    </row>
    <row r="1624" spans="1:19" x14ac:dyDescent="0.25">
      <c r="A1624"/>
      <c r="C1624"/>
      <c r="D1624"/>
      <c r="E1624"/>
      <c r="F1624"/>
      <c r="G1624"/>
      <c r="H1624"/>
      <c r="I1624"/>
      <c r="J1624"/>
      <c r="K1624"/>
      <c r="L1624"/>
      <c r="M1624"/>
      <c r="N1624"/>
      <c r="O1624"/>
      <c r="P1624"/>
      <c r="Q1624"/>
      <c r="R1624"/>
      <c r="S1624"/>
    </row>
    <row r="1625" spans="1:19" x14ac:dyDescent="0.25">
      <c r="A1625"/>
      <c r="C1625"/>
      <c r="D1625"/>
      <c r="E1625"/>
      <c r="F1625"/>
      <c r="G1625"/>
      <c r="H1625"/>
      <c r="I1625"/>
      <c r="J1625"/>
      <c r="K1625"/>
      <c r="L1625"/>
      <c r="M1625"/>
      <c r="N1625"/>
      <c r="O1625"/>
      <c r="P1625"/>
      <c r="Q1625"/>
      <c r="R1625"/>
      <c r="S1625"/>
    </row>
    <row r="1626" spans="1:19" x14ac:dyDescent="0.25">
      <c r="A1626"/>
      <c r="C1626"/>
      <c r="D1626"/>
      <c r="E1626"/>
      <c r="F1626"/>
      <c r="G1626"/>
      <c r="H1626"/>
      <c r="I1626"/>
      <c r="J1626"/>
      <c r="K1626"/>
      <c r="L1626"/>
      <c r="M1626"/>
      <c r="N1626"/>
      <c r="O1626"/>
      <c r="P1626"/>
      <c r="Q1626"/>
      <c r="R1626"/>
      <c r="S1626"/>
    </row>
    <row r="1627" spans="1:19" x14ac:dyDescent="0.25">
      <c r="A1627"/>
      <c r="C1627"/>
      <c r="D1627"/>
      <c r="E1627"/>
      <c r="F1627"/>
      <c r="G1627"/>
      <c r="H1627"/>
      <c r="I1627"/>
      <c r="J1627"/>
      <c r="K1627"/>
      <c r="L1627"/>
      <c r="M1627"/>
      <c r="N1627"/>
      <c r="O1627"/>
      <c r="P1627"/>
      <c r="Q1627"/>
      <c r="R1627"/>
      <c r="S1627"/>
    </row>
    <row r="1628" spans="1:19" x14ac:dyDescent="0.25">
      <c r="A1628"/>
      <c r="C1628"/>
      <c r="D1628"/>
      <c r="E1628"/>
      <c r="F1628"/>
      <c r="G1628"/>
      <c r="H1628"/>
      <c r="I1628"/>
      <c r="J1628"/>
      <c r="K1628"/>
      <c r="L1628"/>
      <c r="M1628"/>
      <c r="N1628"/>
      <c r="O1628"/>
      <c r="P1628"/>
      <c r="Q1628"/>
      <c r="R1628"/>
      <c r="S1628"/>
    </row>
    <row r="1629" spans="1:19" x14ac:dyDescent="0.25">
      <c r="A1629"/>
      <c r="C1629"/>
      <c r="D1629"/>
      <c r="E1629"/>
      <c r="F1629"/>
      <c r="G1629"/>
      <c r="H1629"/>
      <c r="I1629"/>
      <c r="J1629"/>
      <c r="K1629"/>
      <c r="L1629"/>
      <c r="M1629"/>
      <c r="N1629"/>
      <c r="O1629"/>
      <c r="P1629"/>
      <c r="Q1629"/>
      <c r="R1629"/>
      <c r="S1629"/>
    </row>
    <row r="1630" spans="1:19" x14ac:dyDescent="0.25">
      <c r="A1630"/>
      <c r="C1630"/>
      <c r="D1630"/>
      <c r="E1630"/>
      <c r="F1630"/>
      <c r="G1630"/>
      <c r="H1630"/>
      <c r="I1630"/>
      <c r="J1630"/>
      <c r="K1630"/>
      <c r="L1630"/>
      <c r="M1630"/>
      <c r="N1630"/>
      <c r="O1630"/>
      <c r="P1630"/>
      <c r="Q1630"/>
      <c r="R1630"/>
      <c r="S1630"/>
    </row>
    <row r="1631" spans="1:19" x14ac:dyDescent="0.25">
      <c r="A1631"/>
      <c r="C1631"/>
      <c r="D1631"/>
      <c r="E1631"/>
      <c r="F1631"/>
      <c r="G1631"/>
      <c r="H1631"/>
      <c r="I1631"/>
      <c r="J1631"/>
      <c r="K1631"/>
      <c r="L1631"/>
      <c r="M1631"/>
      <c r="N1631"/>
      <c r="O1631"/>
      <c r="P1631"/>
      <c r="Q1631"/>
      <c r="R1631"/>
      <c r="S1631"/>
    </row>
    <row r="1632" spans="1:19" x14ac:dyDescent="0.25">
      <c r="A1632"/>
      <c r="C1632"/>
      <c r="D1632"/>
      <c r="E1632"/>
      <c r="F1632"/>
      <c r="G1632"/>
      <c r="H1632"/>
      <c r="I1632"/>
      <c r="J1632"/>
      <c r="K1632"/>
      <c r="L1632"/>
      <c r="M1632"/>
      <c r="N1632"/>
      <c r="O1632"/>
      <c r="P1632"/>
      <c r="Q1632"/>
      <c r="R1632"/>
      <c r="S1632"/>
    </row>
    <row r="1633" spans="1:19" x14ac:dyDescent="0.25">
      <c r="A1633"/>
      <c r="C1633"/>
      <c r="D1633"/>
      <c r="E1633"/>
      <c r="F1633"/>
      <c r="G1633"/>
      <c r="H1633"/>
      <c r="I1633"/>
      <c r="J1633"/>
      <c r="K1633"/>
      <c r="L1633"/>
      <c r="M1633"/>
      <c r="N1633"/>
      <c r="O1633"/>
      <c r="P1633"/>
      <c r="Q1633"/>
      <c r="R1633"/>
      <c r="S1633"/>
    </row>
    <row r="1634" spans="1:19" x14ac:dyDescent="0.25">
      <c r="A1634"/>
      <c r="C1634"/>
      <c r="D1634"/>
      <c r="E1634"/>
      <c r="F1634"/>
      <c r="G1634"/>
      <c r="H1634"/>
      <c r="I1634"/>
      <c r="J1634"/>
      <c r="K1634"/>
      <c r="L1634"/>
      <c r="M1634"/>
      <c r="N1634"/>
      <c r="O1634"/>
      <c r="P1634"/>
      <c r="Q1634"/>
      <c r="R1634"/>
      <c r="S1634"/>
    </row>
    <row r="1635" spans="1:19" x14ac:dyDescent="0.25">
      <c r="A1635"/>
      <c r="C1635"/>
      <c r="D1635"/>
      <c r="E1635"/>
      <c r="F1635"/>
      <c r="G1635"/>
      <c r="H1635"/>
      <c r="I1635"/>
      <c r="J1635"/>
      <c r="K1635"/>
      <c r="L1635"/>
      <c r="M1635"/>
      <c r="N1635"/>
      <c r="O1635"/>
      <c r="P1635"/>
      <c r="Q1635"/>
      <c r="R1635"/>
      <c r="S1635"/>
    </row>
    <row r="1636" spans="1:19" x14ac:dyDescent="0.25">
      <c r="A1636"/>
      <c r="C1636"/>
      <c r="D1636"/>
      <c r="E1636"/>
      <c r="F1636"/>
      <c r="G1636"/>
      <c r="H1636"/>
      <c r="I1636"/>
      <c r="J1636"/>
      <c r="K1636"/>
      <c r="L1636"/>
      <c r="M1636"/>
      <c r="N1636"/>
      <c r="O1636"/>
      <c r="P1636"/>
      <c r="Q1636"/>
      <c r="R1636"/>
      <c r="S1636"/>
    </row>
    <row r="1637" spans="1:19" x14ac:dyDescent="0.25">
      <c r="A1637"/>
      <c r="C1637"/>
      <c r="D1637"/>
      <c r="E1637"/>
      <c r="F1637"/>
      <c r="G1637"/>
      <c r="H1637"/>
      <c r="I1637"/>
      <c r="J1637"/>
      <c r="K1637"/>
      <c r="L1637"/>
      <c r="M1637"/>
      <c r="N1637"/>
      <c r="O1637"/>
      <c r="P1637"/>
      <c r="Q1637"/>
      <c r="R1637"/>
      <c r="S1637"/>
    </row>
    <row r="1638" spans="1:19" x14ac:dyDescent="0.25">
      <c r="A1638"/>
      <c r="C1638"/>
      <c r="D1638"/>
      <c r="E1638"/>
      <c r="F1638"/>
      <c r="G1638"/>
      <c r="H1638"/>
      <c r="I1638"/>
      <c r="J1638"/>
      <c r="K1638"/>
      <c r="L1638"/>
      <c r="M1638"/>
      <c r="N1638"/>
      <c r="O1638"/>
      <c r="P1638"/>
      <c r="Q1638"/>
      <c r="R1638"/>
      <c r="S1638"/>
    </row>
    <row r="1639" spans="1:19" x14ac:dyDescent="0.25">
      <c r="A1639"/>
      <c r="C1639"/>
      <c r="D1639"/>
      <c r="E1639"/>
      <c r="F1639"/>
      <c r="G1639"/>
      <c r="H1639"/>
      <c r="I1639"/>
      <c r="J1639"/>
      <c r="K1639"/>
      <c r="L1639"/>
      <c r="M1639"/>
      <c r="N1639"/>
      <c r="O1639"/>
      <c r="P1639"/>
      <c r="Q1639"/>
      <c r="R1639"/>
      <c r="S1639"/>
    </row>
    <row r="1640" spans="1:19" x14ac:dyDescent="0.25">
      <c r="A1640"/>
      <c r="C1640"/>
      <c r="D1640"/>
      <c r="E1640"/>
      <c r="F1640"/>
      <c r="G1640"/>
      <c r="H1640"/>
      <c r="I1640"/>
      <c r="J1640"/>
      <c r="K1640"/>
      <c r="L1640"/>
      <c r="M1640"/>
      <c r="N1640"/>
      <c r="O1640"/>
      <c r="P1640"/>
      <c r="Q1640"/>
      <c r="R1640"/>
      <c r="S1640"/>
    </row>
    <row r="1641" spans="1:19" x14ac:dyDescent="0.25">
      <c r="A1641"/>
      <c r="C1641"/>
      <c r="D1641"/>
      <c r="E1641"/>
      <c r="F1641"/>
      <c r="G1641"/>
      <c r="H1641"/>
      <c r="I1641"/>
      <c r="J1641"/>
      <c r="K1641"/>
      <c r="L1641"/>
      <c r="M1641"/>
      <c r="N1641"/>
      <c r="O1641"/>
      <c r="P1641"/>
      <c r="Q1641"/>
      <c r="R1641"/>
      <c r="S1641"/>
    </row>
    <row r="1642" spans="1:19" x14ac:dyDescent="0.25">
      <c r="A1642"/>
      <c r="C1642"/>
      <c r="D1642"/>
      <c r="E1642"/>
      <c r="F1642"/>
      <c r="G1642"/>
      <c r="H1642"/>
      <c r="I1642"/>
      <c r="J1642"/>
      <c r="K1642"/>
      <c r="L1642"/>
      <c r="M1642"/>
      <c r="N1642"/>
      <c r="O1642"/>
      <c r="P1642"/>
      <c r="Q1642"/>
      <c r="R1642"/>
      <c r="S1642"/>
    </row>
    <row r="1643" spans="1:19" x14ac:dyDescent="0.25">
      <c r="A1643"/>
      <c r="C1643"/>
      <c r="D1643"/>
      <c r="E1643"/>
      <c r="F1643"/>
      <c r="G1643"/>
      <c r="H1643"/>
      <c r="I1643"/>
      <c r="J1643"/>
      <c r="K1643"/>
      <c r="L1643"/>
      <c r="M1643"/>
      <c r="N1643"/>
      <c r="O1643"/>
      <c r="P1643"/>
      <c r="Q1643"/>
      <c r="R1643"/>
      <c r="S1643"/>
    </row>
    <row r="1644" spans="1:19" x14ac:dyDescent="0.25">
      <c r="A1644"/>
      <c r="C1644"/>
      <c r="D1644"/>
      <c r="E1644"/>
      <c r="F1644"/>
      <c r="G1644"/>
      <c r="H1644"/>
      <c r="I1644"/>
      <c r="J1644"/>
      <c r="K1644"/>
      <c r="L1644"/>
      <c r="M1644"/>
      <c r="N1644"/>
      <c r="O1644"/>
      <c r="P1644"/>
      <c r="Q1644"/>
      <c r="R1644"/>
      <c r="S1644"/>
    </row>
    <row r="1645" spans="1:19" x14ac:dyDescent="0.25">
      <c r="A1645"/>
      <c r="C1645"/>
      <c r="D1645"/>
      <c r="E1645"/>
      <c r="F1645"/>
      <c r="G1645"/>
      <c r="H1645"/>
      <c r="I1645"/>
      <c r="J1645"/>
      <c r="K1645"/>
      <c r="L1645"/>
      <c r="M1645"/>
      <c r="N1645"/>
      <c r="O1645"/>
      <c r="P1645"/>
      <c r="Q1645"/>
      <c r="R1645"/>
      <c r="S1645"/>
    </row>
    <row r="1646" spans="1:19" x14ac:dyDescent="0.25">
      <c r="A1646"/>
      <c r="C1646"/>
      <c r="D1646"/>
      <c r="E1646"/>
      <c r="F1646"/>
      <c r="G1646"/>
      <c r="H1646"/>
      <c r="I1646"/>
      <c r="J1646"/>
      <c r="K1646"/>
      <c r="L1646"/>
      <c r="M1646"/>
      <c r="N1646"/>
      <c r="O1646"/>
      <c r="P1646"/>
      <c r="Q1646"/>
      <c r="R1646"/>
      <c r="S1646"/>
    </row>
    <row r="1647" spans="1:19" x14ac:dyDescent="0.25">
      <c r="A1647"/>
      <c r="C1647"/>
      <c r="D1647"/>
      <c r="E1647"/>
      <c r="F1647"/>
      <c r="G1647"/>
      <c r="H1647"/>
      <c r="I1647"/>
      <c r="J1647"/>
      <c r="K1647"/>
      <c r="L1647"/>
      <c r="M1647"/>
      <c r="N1647"/>
      <c r="O1647"/>
      <c r="P1647"/>
      <c r="Q1647"/>
      <c r="R1647"/>
      <c r="S1647"/>
    </row>
    <row r="1648" spans="1:19" x14ac:dyDescent="0.25">
      <c r="A1648"/>
      <c r="C1648"/>
      <c r="D1648"/>
      <c r="E1648"/>
      <c r="F1648"/>
      <c r="G1648"/>
      <c r="H1648"/>
      <c r="I1648"/>
      <c r="J1648"/>
      <c r="K1648"/>
      <c r="L1648"/>
      <c r="M1648"/>
      <c r="N1648"/>
      <c r="O1648"/>
      <c r="P1648"/>
      <c r="Q1648"/>
      <c r="R1648"/>
      <c r="S1648"/>
    </row>
    <row r="1649" spans="1:19" x14ac:dyDescent="0.25">
      <c r="A1649"/>
      <c r="C1649"/>
      <c r="D1649"/>
      <c r="E1649"/>
      <c r="F1649"/>
      <c r="G1649"/>
      <c r="H1649"/>
      <c r="I1649"/>
      <c r="J1649"/>
      <c r="K1649"/>
      <c r="L1649"/>
      <c r="M1649"/>
      <c r="N1649"/>
      <c r="O1649"/>
      <c r="P1649"/>
      <c r="Q1649"/>
      <c r="R1649"/>
      <c r="S1649"/>
    </row>
    <row r="1650" spans="1:19" x14ac:dyDescent="0.25">
      <c r="A1650"/>
      <c r="C1650"/>
      <c r="D1650"/>
      <c r="E1650"/>
      <c r="F1650"/>
      <c r="G1650"/>
      <c r="H1650"/>
      <c r="I1650"/>
      <c r="J1650"/>
      <c r="K1650"/>
      <c r="L1650"/>
      <c r="M1650"/>
      <c r="N1650"/>
      <c r="O1650"/>
      <c r="P1650"/>
      <c r="Q1650"/>
      <c r="R1650"/>
      <c r="S1650"/>
    </row>
    <row r="1651" spans="1:19" x14ac:dyDescent="0.25">
      <c r="A1651"/>
      <c r="C1651"/>
      <c r="D1651"/>
      <c r="E1651"/>
      <c r="F1651"/>
      <c r="G1651"/>
      <c r="H1651"/>
      <c r="I1651"/>
      <c r="J1651"/>
      <c r="K1651"/>
      <c r="L1651"/>
      <c r="M1651"/>
      <c r="N1651"/>
      <c r="O1651"/>
      <c r="P1651"/>
      <c r="Q1651"/>
      <c r="R1651"/>
      <c r="S1651"/>
    </row>
    <row r="1652" spans="1:19" x14ac:dyDescent="0.25">
      <c r="A1652"/>
      <c r="C1652"/>
      <c r="D1652"/>
      <c r="E1652"/>
      <c r="F1652"/>
      <c r="G1652"/>
      <c r="H1652"/>
      <c r="I1652"/>
      <c r="J1652"/>
      <c r="K1652"/>
      <c r="L1652"/>
      <c r="M1652"/>
      <c r="N1652"/>
      <c r="O1652"/>
      <c r="P1652"/>
      <c r="Q1652"/>
      <c r="R1652"/>
      <c r="S1652"/>
    </row>
    <row r="1653" spans="1:19" x14ac:dyDescent="0.25">
      <c r="A1653"/>
      <c r="C1653"/>
      <c r="D1653"/>
      <c r="E1653"/>
      <c r="F1653"/>
      <c r="G1653"/>
      <c r="H1653"/>
      <c r="I1653"/>
      <c r="J1653"/>
      <c r="K1653"/>
      <c r="L1653"/>
      <c r="M1653"/>
      <c r="N1653"/>
      <c r="O1653"/>
      <c r="P1653"/>
      <c r="Q1653"/>
      <c r="R1653"/>
      <c r="S1653"/>
    </row>
    <row r="1654" spans="1:19" x14ac:dyDescent="0.25">
      <c r="A1654"/>
      <c r="C1654"/>
      <c r="D1654"/>
      <c r="E1654"/>
      <c r="F1654"/>
      <c r="G1654"/>
      <c r="H1654"/>
      <c r="I1654"/>
      <c r="J1654"/>
      <c r="K1654"/>
      <c r="L1654"/>
      <c r="M1654"/>
      <c r="N1654"/>
      <c r="O1654"/>
      <c r="P1654"/>
      <c r="Q1654"/>
      <c r="R1654"/>
      <c r="S1654"/>
    </row>
    <row r="1655" spans="1:19" x14ac:dyDescent="0.25">
      <c r="A1655"/>
      <c r="C1655"/>
      <c r="D1655"/>
      <c r="E1655"/>
      <c r="F1655"/>
      <c r="G1655"/>
      <c r="H1655"/>
      <c r="I1655"/>
      <c r="J1655"/>
      <c r="K1655"/>
      <c r="L1655"/>
      <c r="M1655"/>
      <c r="N1655"/>
      <c r="O1655"/>
      <c r="P1655"/>
      <c r="Q1655"/>
      <c r="R1655"/>
      <c r="S1655"/>
    </row>
    <row r="1656" spans="1:19" x14ac:dyDescent="0.25">
      <c r="A1656"/>
      <c r="C1656"/>
      <c r="D1656"/>
      <c r="E1656"/>
      <c r="F1656"/>
      <c r="G1656"/>
      <c r="H1656"/>
      <c r="I1656"/>
      <c r="J1656"/>
      <c r="K1656"/>
      <c r="L1656"/>
      <c r="M1656"/>
      <c r="N1656"/>
      <c r="O1656"/>
      <c r="P1656"/>
      <c r="Q1656"/>
      <c r="R1656"/>
      <c r="S1656"/>
    </row>
    <row r="1657" spans="1:19" x14ac:dyDescent="0.25">
      <c r="A1657"/>
      <c r="C1657"/>
      <c r="D1657"/>
      <c r="E1657"/>
      <c r="F1657"/>
      <c r="G1657"/>
      <c r="H1657"/>
      <c r="I1657"/>
      <c r="J1657"/>
      <c r="K1657"/>
      <c r="L1657"/>
      <c r="M1657"/>
      <c r="N1657"/>
      <c r="O1657"/>
      <c r="P1657"/>
      <c r="Q1657"/>
      <c r="R1657"/>
      <c r="S1657"/>
    </row>
    <row r="1658" spans="1:19" x14ac:dyDescent="0.25">
      <c r="A1658"/>
      <c r="C1658"/>
      <c r="D1658"/>
      <c r="E1658"/>
      <c r="F1658"/>
      <c r="G1658"/>
      <c r="H1658"/>
      <c r="I1658"/>
      <c r="J1658"/>
      <c r="K1658"/>
      <c r="L1658"/>
      <c r="M1658"/>
      <c r="N1658"/>
      <c r="O1658"/>
      <c r="P1658"/>
      <c r="Q1658"/>
      <c r="R1658"/>
      <c r="S1658"/>
    </row>
    <row r="1659" spans="1:19" x14ac:dyDescent="0.25">
      <c r="A1659"/>
      <c r="C1659"/>
      <c r="D1659"/>
      <c r="E1659"/>
      <c r="F1659"/>
      <c r="G1659"/>
      <c r="H1659"/>
      <c r="I1659"/>
      <c r="J1659"/>
      <c r="K1659"/>
      <c r="L1659"/>
      <c r="M1659"/>
      <c r="N1659"/>
      <c r="O1659"/>
      <c r="P1659"/>
      <c r="Q1659"/>
      <c r="R1659"/>
      <c r="S1659"/>
    </row>
    <row r="1660" spans="1:19" x14ac:dyDescent="0.25">
      <c r="A1660"/>
      <c r="C1660"/>
      <c r="D1660"/>
      <c r="E1660"/>
      <c r="F1660"/>
      <c r="G1660"/>
      <c r="H1660"/>
      <c r="I1660"/>
      <c r="J1660"/>
      <c r="K1660"/>
      <c r="L1660"/>
      <c r="M1660"/>
      <c r="N1660"/>
      <c r="O1660"/>
      <c r="P1660"/>
      <c r="Q1660"/>
      <c r="R1660"/>
      <c r="S1660"/>
    </row>
    <row r="1661" spans="1:19" x14ac:dyDescent="0.25">
      <c r="A1661"/>
      <c r="C1661"/>
      <c r="D1661"/>
      <c r="E1661"/>
      <c r="F1661"/>
      <c r="G1661"/>
      <c r="H1661"/>
      <c r="I1661"/>
      <c r="J1661"/>
      <c r="K1661"/>
      <c r="L1661"/>
      <c r="M1661"/>
      <c r="N1661"/>
      <c r="O1661"/>
      <c r="P1661"/>
      <c r="Q1661"/>
      <c r="R1661"/>
      <c r="S1661"/>
    </row>
    <row r="1662" spans="1:19" x14ac:dyDescent="0.25">
      <c r="A1662"/>
      <c r="C1662"/>
      <c r="D1662"/>
      <c r="E1662"/>
      <c r="F1662"/>
      <c r="G1662"/>
      <c r="H1662"/>
      <c r="I1662"/>
      <c r="J1662"/>
      <c r="K1662"/>
      <c r="L1662"/>
      <c r="M1662"/>
      <c r="N1662"/>
      <c r="O1662"/>
      <c r="P1662"/>
      <c r="Q1662"/>
      <c r="R1662"/>
      <c r="S1662"/>
    </row>
    <row r="1663" spans="1:19" x14ac:dyDescent="0.25">
      <c r="A1663"/>
      <c r="C1663"/>
      <c r="D1663"/>
      <c r="E1663"/>
      <c r="F1663"/>
      <c r="G1663"/>
      <c r="H1663"/>
      <c r="I1663"/>
      <c r="J1663"/>
      <c r="K1663"/>
      <c r="L1663"/>
      <c r="M1663"/>
      <c r="N1663"/>
      <c r="O1663"/>
      <c r="P1663"/>
      <c r="Q1663"/>
      <c r="R1663"/>
      <c r="S1663"/>
    </row>
    <row r="1664" spans="1:19" x14ac:dyDescent="0.25">
      <c r="A1664"/>
      <c r="C1664"/>
      <c r="D1664"/>
      <c r="E1664"/>
      <c r="F1664"/>
      <c r="G1664"/>
      <c r="H1664"/>
      <c r="I1664"/>
      <c r="J1664"/>
      <c r="K1664"/>
      <c r="L1664"/>
      <c r="M1664"/>
      <c r="N1664"/>
      <c r="O1664"/>
      <c r="P1664"/>
      <c r="Q1664"/>
      <c r="R1664"/>
      <c r="S1664"/>
    </row>
    <row r="1665" spans="1:19" x14ac:dyDescent="0.25">
      <c r="A1665"/>
      <c r="C1665"/>
      <c r="D1665"/>
      <c r="E1665"/>
      <c r="F1665"/>
      <c r="G1665"/>
      <c r="H1665"/>
      <c r="I1665"/>
      <c r="J1665"/>
      <c r="K1665"/>
      <c r="L1665"/>
      <c r="M1665"/>
      <c r="N1665"/>
      <c r="O1665"/>
      <c r="P1665"/>
      <c r="Q1665"/>
      <c r="R1665"/>
      <c r="S1665"/>
    </row>
    <row r="1666" spans="1:19" x14ac:dyDescent="0.25">
      <c r="A1666"/>
      <c r="C1666"/>
      <c r="D1666"/>
      <c r="E1666"/>
      <c r="F1666"/>
      <c r="G1666"/>
      <c r="H1666"/>
      <c r="I1666"/>
      <c r="J1666"/>
      <c r="K1666"/>
      <c r="L1666"/>
      <c r="M1666"/>
      <c r="N1666"/>
      <c r="O1666"/>
      <c r="P1666"/>
      <c r="Q1666"/>
      <c r="R1666"/>
      <c r="S1666"/>
    </row>
    <row r="1667" spans="1:19" x14ac:dyDescent="0.25">
      <c r="A1667"/>
      <c r="C1667"/>
      <c r="D1667"/>
      <c r="E1667"/>
      <c r="F1667"/>
      <c r="G1667"/>
      <c r="H1667"/>
      <c r="I1667"/>
      <c r="J1667"/>
      <c r="K1667"/>
      <c r="L1667"/>
      <c r="M1667"/>
      <c r="N1667"/>
      <c r="O1667"/>
      <c r="P1667"/>
      <c r="Q1667"/>
      <c r="R1667"/>
      <c r="S1667"/>
    </row>
    <row r="1668" spans="1:19" x14ac:dyDescent="0.25">
      <c r="A1668"/>
      <c r="C1668"/>
      <c r="D1668"/>
      <c r="E1668"/>
      <c r="F1668"/>
      <c r="G1668"/>
      <c r="H1668"/>
      <c r="I1668"/>
      <c r="J1668"/>
      <c r="K1668"/>
      <c r="L1668"/>
      <c r="M1668"/>
      <c r="N1668"/>
      <c r="O1668"/>
      <c r="P1668"/>
      <c r="Q1668"/>
      <c r="R1668"/>
      <c r="S1668"/>
    </row>
    <row r="1669" spans="1:19" x14ac:dyDescent="0.25">
      <c r="A1669"/>
      <c r="C1669"/>
      <c r="D1669"/>
      <c r="E1669"/>
      <c r="F1669"/>
      <c r="G1669"/>
      <c r="H1669"/>
      <c r="I1669"/>
      <c r="J1669"/>
      <c r="K1669"/>
      <c r="L1669"/>
      <c r="M1669"/>
      <c r="N1669"/>
      <c r="O1669"/>
      <c r="P1669"/>
      <c r="Q1669"/>
      <c r="R1669"/>
      <c r="S1669"/>
    </row>
    <row r="1670" spans="1:19" x14ac:dyDescent="0.25">
      <c r="A1670"/>
      <c r="C1670"/>
      <c r="D1670"/>
      <c r="E1670"/>
      <c r="F1670"/>
      <c r="G1670"/>
      <c r="H1670"/>
      <c r="I1670"/>
      <c r="J1670"/>
      <c r="K1670"/>
      <c r="L1670"/>
      <c r="M1670"/>
      <c r="N1670"/>
      <c r="O1670"/>
      <c r="P1670"/>
      <c r="Q1670"/>
      <c r="R1670"/>
      <c r="S1670"/>
    </row>
    <row r="1671" spans="1:19" x14ac:dyDescent="0.25">
      <c r="A1671"/>
      <c r="C1671"/>
      <c r="D1671"/>
      <c r="E1671"/>
      <c r="F1671"/>
      <c r="G1671"/>
      <c r="H1671"/>
      <c r="I1671"/>
      <c r="J1671"/>
      <c r="K1671"/>
      <c r="L1671"/>
      <c r="M1671"/>
      <c r="N1671"/>
      <c r="O1671"/>
      <c r="P1671"/>
      <c r="Q1671"/>
      <c r="R1671"/>
      <c r="S1671"/>
    </row>
    <row r="1672" spans="1:19" x14ac:dyDescent="0.25">
      <c r="A1672"/>
      <c r="C1672"/>
      <c r="D1672"/>
      <c r="E1672"/>
      <c r="F1672"/>
      <c r="G1672"/>
      <c r="H1672"/>
      <c r="I1672"/>
      <c r="J1672"/>
      <c r="K1672"/>
      <c r="L1672"/>
      <c r="M1672"/>
      <c r="N1672"/>
      <c r="O1672"/>
      <c r="P1672"/>
      <c r="Q1672"/>
      <c r="R1672"/>
      <c r="S1672"/>
    </row>
    <row r="1673" spans="1:19" x14ac:dyDescent="0.25">
      <c r="A1673"/>
      <c r="C1673"/>
      <c r="D1673"/>
      <c r="E1673"/>
      <c r="F1673"/>
      <c r="G1673"/>
      <c r="H1673"/>
      <c r="I1673"/>
      <c r="J1673"/>
      <c r="K1673"/>
      <c r="L1673"/>
      <c r="M1673"/>
      <c r="N1673"/>
      <c r="O1673"/>
      <c r="P1673"/>
      <c r="Q1673"/>
      <c r="R1673"/>
      <c r="S1673"/>
    </row>
    <row r="1674" spans="1:19" x14ac:dyDescent="0.25">
      <c r="A1674"/>
      <c r="C1674"/>
      <c r="D1674"/>
      <c r="E1674"/>
      <c r="F1674"/>
      <c r="G1674"/>
      <c r="H1674"/>
      <c r="I1674"/>
      <c r="J1674"/>
      <c r="K1674"/>
      <c r="L1674"/>
      <c r="M1674"/>
      <c r="N1674"/>
      <c r="O1674"/>
      <c r="P1674"/>
      <c r="Q1674"/>
      <c r="R1674"/>
      <c r="S1674"/>
    </row>
    <row r="1675" spans="1:19" x14ac:dyDescent="0.25">
      <c r="A1675"/>
      <c r="C1675"/>
      <c r="D1675"/>
      <c r="E1675"/>
      <c r="F1675"/>
      <c r="G1675"/>
      <c r="H1675"/>
      <c r="I1675"/>
      <c r="J1675"/>
      <c r="K1675"/>
      <c r="L1675"/>
      <c r="M1675"/>
      <c r="N1675"/>
      <c r="O1675"/>
      <c r="P1675"/>
      <c r="Q1675"/>
      <c r="R1675"/>
      <c r="S1675"/>
    </row>
    <row r="1676" spans="1:19" x14ac:dyDescent="0.25">
      <c r="A1676"/>
      <c r="C1676"/>
      <c r="D1676"/>
      <c r="E1676"/>
      <c r="F1676"/>
      <c r="G1676"/>
      <c r="H1676"/>
      <c r="I1676"/>
      <c r="J1676"/>
      <c r="K1676"/>
      <c r="L1676"/>
      <c r="M1676"/>
      <c r="N1676"/>
      <c r="O1676"/>
      <c r="P1676"/>
      <c r="Q1676"/>
      <c r="R1676"/>
      <c r="S1676"/>
    </row>
    <row r="1677" spans="1:19" x14ac:dyDescent="0.25">
      <c r="A1677"/>
      <c r="C1677"/>
      <c r="D1677"/>
      <c r="E1677"/>
      <c r="F1677"/>
      <c r="G1677"/>
      <c r="H1677"/>
      <c r="I1677"/>
      <c r="J1677"/>
      <c r="K1677"/>
      <c r="L1677"/>
      <c r="M1677"/>
      <c r="N1677"/>
      <c r="O1677"/>
      <c r="P1677"/>
      <c r="Q1677"/>
      <c r="R1677"/>
      <c r="S1677"/>
    </row>
    <row r="1678" spans="1:19" x14ac:dyDescent="0.25">
      <c r="A1678"/>
      <c r="C1678"/>
      <c r="D1678"/>
      <c r="E1678"/>
      <c r="F1678"/>
      <c r="G1678"/>
      <c r="H1678"/>
      <c r="I1678"/>
      <c r="J1678"/>
      <c r="K1678"/>
      <c r="L1678"/>
      <c r="M1678"/>
      <c r="N1678"/>
      <c r="O1678"/>
      <c r="P1678"/>
      <c r="Q1678"/>
      <c r="R1678"/>
      <c r="S1678"/>
    </row>
    <row r="1679" spans="1:19" x14ac:dyDescent="0.25">
      <c r="A1679"/>
      <c r="C1679"/>
      <c r="D1679"/>
      <c r="E1679"/>
      <c r="F1679"/>
      <c r="G1679"/>
      <c r="H1679"/>
      <c r="I1679"/>
      <c r="J1679"/>
      <c r="K1679"/>
      <c r="L1679"/>
      <c r="M1679"/>
      <c r="N1679"/>
      <c r="O1679"/>
      <c r="P1679"/>
      <c r="Q1679"/>
      <c r="R1679"/>
      <c r="S1679"/>
    </row>
    <row r="1680" spans="1:19" x14ac:dyDescent="0.25">
      <c r="A1680"/>
      <c r="C1680"/>
      <c r="D1680"/>
      <c r="E1680"/>
      <c r="F1680"/>
      <c r="G1680"/>
      <c r="H1680"/>
      <c r="I1680"/>
      <c r="J1680"/>
      <c r="K1680"/>
      <c r="L1680"/>
      <c r="M1680"/>
      <c r="N1680"/>
      <c r="O1680"/>
      <c r="P1680"/>
      <c r="Q1680"/>
      <c r="R1680"/>
      <c r="S1680"/>
    </row>
    <row r="1681" spans="1:19" x14ac:dyDescent="0.25">
      <c r="A1681"/>
      <c r="C1681"/>
      <c r="D1681"/>
      <c r="E1681"/>
      <c r="F1681"/>
      <c r="G1681"/>
      <c r="H1681"/>
      <c r="I1681"/>
      <c r="J1681"/>
      <c r="K1681"/>
      <c r="L1681"/>
      <c r="M1681"/>
      <c r="N1681"/>
      <c r="O1681"/>
      <c r="P1681"/>
      <c r="Q1681"/>
      <c r="R1681"/>
      <c r="S1681"/>
    </row>
    <row r="1682" spans="1:19" x14ac:dyDescent="0.25">
      <c r="A1682"/>
      <c r="C1682"/>
      <c r="D1682"/>
      <c r="E1682"/>
      <c r="F1682"/>
      <c r="G1682"/>
      <c r="H1682"/>
      <c r="I1682"/>
      <c r="J1682"/>
      <c r="K1682"/>
      <c r="L1682"/>
      <c r="M1682"/>
      <c r="N1682"/>
      <c r="O1682"/>
      <c r="P1682"/>
      <c r="Q1682"/>
      <c r="R1682"/>
      <c r="S1682"/>
    </row>
    <row r="1683" spans="1:19" x14ac:dyDescent="0.25">
      <c r="A1683"/>
      <c r="C1683"/>
      <c r="D1683"/>
      <c r="E1683"/>
      <c r="F1683"/>
      <c r="G1683"/>
      <c r="H1683"/>
      <c r="I1683"/>
      <c r="J1683"/>
      <c r="K1683"/>
      <c r="L1683"/>
      <c r="M1683"/>
      <c r="N1683"/>
      <c r="O1683"/>
      <c r="P1683"/>
      <c r="Q1683"/>
      <c r="R1683"/>
      <c r="S1683"/>
    </row>
    <row r="1684" spans="1:19" x14ac:dyDescent="0.25">
      <c r="A1684"/>
      <c r="C1684"/>
      <c r="D1684"/>
      <c r="E1684"/>
      <c r="F1684"/>
      <c r="G1684"/>
      <c r="H1684"/>
      <c r="I1684"/>
      <c r="J1684"/>
      <c r="K1684"/>
      <c r="L1684"/>
      <c r="M1684"/>
      <c r="N1684"/>
      <c r="O1684"/>
      <c r="P1684"/>
      <c r="Q1684"/>
      <c r="R1684"/>
      <c r="S1684"/>
    </row>
    <row r="1685" spans="1:19" x14ac:dyDescent="0.25">
      <c r="A1685"/>
      <c r="C1685"/>
      <c r="D1685"/>
      <c r="E1685"/>
      <c r="F1685"/>
      <c r="G1685"/>
      <c r="H1685"/>
      <c r="I1685"/>
      <c r="J1685"/>
      <c r="K1685"/>
      <c r="L1685"/>
      <c r="M1685"/>
      <c r="N1685"/>
      <c r="O1685"/>
      <c r="P1685"/>
      <c r="Q1685"/>
      <c r="R1685"/>
      <c r="S1685"/>
    </row>
    <row r="1686" spans="1:19" x14ac:dyDescent="0.25">
      <c r="A1686"/>
      <c r="C1686"/>
      <c r="D1686"/>
      <c r="E1686"/>
      <c r="F1686"/>
      <c r="G1686"/>
      <c r="H1686"/>
      <c r="I1686"/>
      <c r="J1686"/>
      <c r="K1686"/>
      <c r="L1686"/>
      <c r="M1686"/>
      <c r="N1686"/>
      <c r="O1686"/>
      <c r="P1686"/>
      <c r="Q1686"/>
      <c r="R1686"/>
      <c r="S1686"/>
    </row>
    <row r="1687" spans="1:19" x14ac:dyDescent="0.25">
      <c r="A1687"/>
      <c r="C1687"/>
      <c r="D1687"/>
      <c r="E1687"/>
      <c r="F1687"/>
      <c r="G1687"/>
      <c r="H1687"/>
      <c r="I1687"/>
      <c r="J1687"/>
      <c r="K1687"/>
      <c r="L1687"/>
      <c r="M1687"/>
      <c r="N1687"/>
      <c r="O1687"/>
      <c r="P1687"/>
      <c r="Q1687"/>
      <c r="R1687"/>
      <c r="S1687"/>
    </row>
    <row r="1688" spans="1:19" x14ac:dyDescent="0.25">
      <c r="A1688"/>
      <c r="C1688"/>
      <c r="D1688"/>
      <c r="E1688"/>
      <c r="F1688"/>
      <c r="G1688"/>
      <c r="H1688"/>
      <c r="I1688"/>
      <c r="J1688"/>
      <c r="K1688"/>
      <c r="L1688"/>
      <c r="M1688"/>
      <c r="N1688"/>
      <c r="O1688"/>
      <c r="P1688"/>
      <c r="Q1688"/>
      <c r="R1688"/>
      <c r="S1688"/>
    </row>
    <row r="1689" spans="1:19" x14ac:dyDescent="0.25">
      <c r="A1689"/>
      <c r="C1689"/>
      <c r="D1689"/>
      <c r="E1689"/>
      <c r="F1689"/>
      <c r="G1689"/>
      <c r="H1689"/>
      <c r="I1689"/>
      <c r="J1689"/>
      <c r="K1689"/>
      <c r="L1689"/>
      <c r="M1689"/>
      <c r="N1689"/>
      <c r="O1689"/>
      <c r="P1689"/>
      <c r="Q1689"/>
      <c r="R1689"/>
      <c r="S1689"/>
    </row>
    <row r="1690" spans="1:19" x14ac:dyDescent="0.25">
      <c r="A1690"/>
      <c r="C1690"/>
      <c r="D1690"/>
      <c r="E1690"/>
      <c r="F1690"/>
      <c r="G1690"/>
      <c r="H1690"/>
      <c r="I1690"/>
      <c r="J1690"/>
      <c r="K1690"/>
      <c r="L1690"/>
      <c r="M1690"/>
      <c r="N1690"/>
      <c r="O1690"/>
      <c r="P1690"/>
      <c r="Q1690"/>
      <c r="R1690"/>
      <c r="S1690"/>
    </row>
    <row r="1691" spans="1:19" x14ac:dyDescent="0.25">
      <c r="A1691"/>
      <c r="C1691"/>
      <c r="D1691"/>
      <c r="E1691"/>
      <c r="F1691"/>
      <c r="G1691"/>
      <c r="H1691"/>
      <c r="I1691"/>
      <c r="J1691"/>
      <c r="K1691"/>
      <c r="L1691"/>
      <c r="M1691"/>
      <c r="N1691"/>
      <c r="O1691"/>
      <c r="P1691"/>
      <c r="Q1691"/>
      <c r="R1691"/>
      <c r="S1691"/>
    </row>
    <row r="1692" spans="1:19" x14ac:dyDescent="0.25">
      <c r="A1692"/>
      <c r="C1692"/>
      <c r="D1692"/>
      <c r="E1692"/>
      <c r="F1692"/>
      <c r="G1692"/>
      <c r="H1692"/>
      <c r="I1692"/>
      <c r="J1692"/>
      <c r="K1692"/>
      <c r="L1692"/>
      <c r="M1692"/>
      <c r="N1692"/>
      <c r="O1692"/>
      <c r="P1692"/>
      <c r="Q1692"/>
      <c r="R1692"/>
      <c r="S1692"/>
    </row>
    <row r="1693" spans="1:19" x14ac:dyDescent="0.25">
      <c r="A1693"/>
      <c r="C1693"/>
      <c r="D1693"/>
      <c r="E1693"/>
      <c r="F1693"/>
      <c r="G1693"/>
      <c r="H1693"/>
      <c r="I1693"/>
      <c r="J1693"/>
      <c r="K1693"/>
      <c r="L1693"/>
      <c r="M1693"/>
      <c r="N1693"/>
      <c r="O1693"/>
      <c r="P1693"/>
      <c r="Q1693"/>
      <c r="R1693"/>
      <c r="S1693"/>
    </row>
    <row r="1694" spans="1:19" x14ac:dyDescent="0.25">
      <c r="A1694"/>
      <c r="C1694"/>
      <c r="D1694"/>
      <c r="E1694"/>
      <c r="F1694"/>
      <c r="G1694"/>
      <c r="H1694"/>
      <c r="I1694"/>
      <c r="J1694"/>
      <c r="K1694"/>
      <c r="L1694"/>
      <c r="M1694"/>
      <c r="N1694"/>
      <c r="O1694"/>
      <c r="P1694"/>
      <c r="Q1694"/>
      <c r="R1694"/>
      <c r="S1694"/>
    </row>
    <row r="1695" spans="1:19" x14ac:dyDescent="0.25">
      <c r="A1695"/>
      <c r="C1695"/>
      <c r="D1695"/>
      <c r="E1695"/>
      <c r="F1695"/>
      <c r="G1695"/>
      <c r="H1695"/>
      <c r="I1695"/>
      <c r="J1695"/>
      <c r="K1695"/>
      <c r="L1695"/>
      <c r="M1695"/>
      <c r="N1695"/>
      <c r="O1695"/>
      <c r="P1695"/>
      <c r="Q1695"/>
      <c r="R1695"/>
      <c r="S1695"/>
    </row>
    <row r="1696" spans="1:19" x14ac:dyDescent="0.25">
      <c r="A1696"/>
      <c r="C1696"/>
      <c r="D1696"/>
      <c r="E1696"/>
      <c r="F1696"/>
      <c r="G1696"/>
      <c r="H1696"/>
      <c r="I1696"/>
      <c r="J1696"/>
      <c r="K1696"/>
      <c r="L1696"/>
      <c r="M1696"/>
      <c r="N1696"/>
      <c r="O1696"/>
      <c r="P1696"/>
      <c r="Q1696"/>
      <c r="R1696"/>
      <c r="S1696"/>
    </row>
    <row r="1697" spans="1:19" x14ac:dyDescent="0.25">
      <c r="A1697"/>
      <c r="C1697"/>
      <c r="D1697"/>
      <c r="E1697"/>
      <c r="F1697"/>
      <c r="G1697"/>
      <c r="H1697"/>
      <c r="I1697"/>
      <c r="J1697"/>
      <c r="K1697"/>
      <c r="L1697"/>
      <c r="M1697"/>
      <c r="N1697"/>
      <c r="O1697"/>
      <c r="P1697"/>
      <c r="Q1697"/>
      <c r="R1697"/>
      <c r="S1697"/>
    </row>
    <row r="1698" spans="1:19" x14ac:dyDescent="0.25">
      <c r="A1698"/>
      <c r="C1698"/>
      <c r="D1698"/>
      <c r="E1698"/>
      <c r="F1698"/>
      <c r="G1698"/>
      <c r="H1698"/>
      <c r="I1698"/>
      <c r="J1698"/>
      <c r="K1698"/>
      <c r="L1698"/>
      <c r="M1698"/>
      <c r="N1698"/>
      <c r="O1698"/>
      <c r="P1698"/>
      <c r="Q1698"/>
      <c r="R1698"/>
      <c r="S1698"/>
    </row>
    <row r="1699" spans="1:19" x14ac:dyDescent="0.25">
      <c r="A1699"/>
      <c r="C1699"/>
      <c r="D1699"/>
      <c r="E1699"/>
      <c r="F1699"/>
      <c r="G1699"/>
      <c r="H1699"/>
      <c r="I1699"/>
      <c r="J1699"/>
      <c r="K1699"/>
      <c r="L1699"/>
      <c r="M1699"/>
      <c r="N1699"/>
      <c r="O1699"/>
      <c r="P1699"/>
      <c r="Q1699"/>
      <c r="R1699"/>
      <c r="S1699"/>
    </row>
    <row r="1700" spans="1:19" x14ac:dyDescent="0.25">
      <c r="A1700"/>
      <c r="C1700"/>
      <c r="D1700"/>
      <c r="E1700"/>
      <c r="F1700"/>
      <c r="G1700"/>
      <c r="H1700"/>
      <c r="I1700"/>
      <c r="J1700"/>
      <c r="K1700"/>
      <c r="L1700"/>
      <c r="M1700"/>
      <c r="N1700"/>
      <c r="O1700"/>
      <c r="P1700"/>
      <c r="Q1700"/>
      <c r="R1700"/>
      <c r="S1700"/>
    </row>
    <row r="1701" spans="1:19" x14ac:dyDescent="0.25">
      <c r="A1701"/>
      <c r="C1701"/>
      <c r="D1701"/>
      <c r="E1701"/>
      <c r="F1701"/>
      <c r="G1701"/>
      <c r="H1701"/>
      <c r="I1701"/>
      <c r="J1701"/>
      <c r="K1701"/>
      <c r="L1701"/>
      <c r="M1701"/>
      <c r="N1701"/>
      <c r="O1701"/>
      <c r="P1701"/>
      <c r="Q1701"/>
      <c r="R1701"/>
      <c r="S1701"/>
    </row>
    <row r="1702" spans="1:19" x14ac:dyDescent="0.25">
      <c r="A1702"/>
      <c r="C1702"/>
      <c r="D1702"/>
      <c r="E1702"/>
      <c r="F1702"/>
      <c r="G1702"/>
      <c r="H1702"/>
      <c r="I1702"/>
      <c r="J1702"/>
      <c r="K1702"/>
      <c r="L1702"/>
      <c r="M1702"/>
      <c r="N1702"/>
      <c r="O1702"/>
      <c r="P1702"/>
      <c r="Q1702"/>
      <c r="R1702"/>
      <c r="S1702"/>
    </row>
    <row r="1703" spans="1:19" x14ac:dyDescent="0.25">
      <c r="A1703"/>
      <c r="C1703"/>
      <c r="D1703"/>
      <c r="E1703"/>
      <c r="F1703"/>
      <c r="G1703"/>
      <c r="H1703"/>
      <c r="I1703"/>
      <c r="J1703"/>
      <c r="K1703"/>
      <c r="L1703"/>
      <c r="M1703"/>
      <c r="N1703"/>
      <c r="O1703"/>
      <c r="P1703"/>
      <c r="Q1703"/>
      <c r="R1703"/>
      <c r="S1703"/>
    </row>
    <row r="1704" spans="1:19" x14ac:dyDescent="0.25">
      <c r="A1704"/>
      <c r="C1704"/>
      <c r="D1704"/>
      <c r="E1704"/>
      <c r="F1704"/>
      <c r="G1704"/>
      <c r="H1704"/>
      <c r="I1704"/>
      <c r="J1704"/>
      <c r="K1704"/>
      <c r="L1704"/>
      <c r="M1704"/>
      <c r="N1704"/>
      <c r="O1704"/>
      <c r="P1704"/>
      <c r="Q1704"/>
      <c r="R1704"/>
      <c r="S1704"/>
    </row>
    <row r="1705" spans="1:19" x14ac:dyDescent="0.25">
      <c r="A1705"/>
      <c r="C1705"/>
      <c r="D1705"/>
      <c r="E1705"/>
      <c r="F1705"/>
      <c r="G1705"/>
      <c r="H1705"/>
      <c r="I1705"/>
      <c r="J1705"/>
      <c r="K1705"/>
      <c r="L1705"/>
      <c r="M1705"/>
      <c r="N1705"/>
      <c r="O1705"/>
      <c r="P1705"/>
      <c r="Q1705"/>
      <c r="R1705"/>
      <c r="S1705"/>
    </row>
    <row r="1706" spans="1:19" x14ac:dyDescent="0.25">
      <c r="A1706"/>
      <c r="C1706"/>
      <c r="D1706"/>
      <c r="E1706"/>
      <c r="F1706"/>
      <c r="G1706"/>
      <c r="H1706"/>
      <c r="I1706"/>
      <c r="J1706"/>
      <c r="K1706"/>
      <c r="L1706"/>
      <c r="M1706"/>
      <c r="N1706"/>
      <c r="O1706"/>
      <c r="P1706"/>
      <c r="Q1706"/>
      <c r="R1706"/>
      <c r="S1706"/>
    </row>
    <row r="1707" spans="1:19" x14ac:dyDescent="0.25">
      <c r="A1707"/>
      <c r="C1707"/>
      <c r="D1707"/>
      <c r="E1707"/>
      <c r="F1707"/>
      <c r="G1707"/>
      <c r="H1707"/>
      <c r="I1707"/>
      <c r="J1707"/>
      <c r="K1707"/>
      <c r="L1707"/>
      <c r="M1707"/>
      <c r="N1707"/>
      <c r="O1707"/>
      <c r="P1707"/>
      <c r="Q1707"/>
      <c r="R1707"/>
      <c r="S1707"/>
    </row>
    <row r="1708" spans="1:19" x14ac:dyDescent="0.25">
      <c r="A1708"/>
      <c r="C1708"/>
      <c r="D1708"/>
      <c r="E1708"/>
      <c r="F1708"/>
      <c r="G1708"/>
      <c r="H1708"/>
      <c r="I1708"/>
      <c r="J1708"/>
      <c r="K1708"/>
      <c r="L1708"/>
      <c r="M1708"/>
      <c r="N1708"/>
      <c r="O1708"/>
      <c r="P1708"/>
      <c r="Q1708"/>
      <c r="R1708"/>
      <c r="S1708"/>
    </row>
    <row r="1709" spans="1:19" x14ac:dyDescent="0.25">
      <c r="A1709"/>
      <c r="C1709"/>
      <c r="D1709"/>
      <c r="E1709"/>
      <c r="F1709"/>
      <c r="G1709"/>
      <c r="H1709"/>
      <c r="I1709"/>
      <c r="J1709"/>
      <c r="K1709"/>
      <c r="L1709"/>
      <c r="M1709"/>
      <c r="N1709"/>
      <c r="O1709"/>
      <c r="P1709"/>
      <c r="Q1709"/>
      <c r="R1709"/>
      <c r="S1709"/>
    </row>
    <row r="1710" spans="1:19" x14ac:dyDescent="0.25">
      <c r="A1710"/>
      <c r="C1710"/>
      <c r="D1710"/>
      <c r="E1710"/>
      <c r="F1710"/>
      <c r="G1710"/>
      <c r="H1710"/>
      <c r="I1710"/>
      <c r="J1710"/>
      <c r="K1710"/>
      <c r="L1710"/>
      <c r="M1710"/>
      <c r="N1710"/>
      <c r="O1710"/>
      <c r="P1710"/>
      <c r="Q1710"/>
      <c r="R1710"/>
      <c r="S1710"/>
    </row>
    <row r="1711" spans="1:19" x14ac:dyDescent="0.25">
      <c r="A1711"/>
      <c r="C1711"/>
      <c r="D1711"/>
      <c r="E1711"/>
      <c r="F1711"/>
      <c r="G1711"/>
      <c r="H1711"/>
      <c r="I1711"/>
      <c r="J1711"/>
      <c r="K1711"/>
      <c r="L1711"/>
      <c r="M1711"/>
      <c r="N1711"/>
      <c r="O1711"/>
      <c r="P1711"/>
      <c r="Q1711"/>
      <c r="R1711"/>
      <c r="S1711"/>
    </row>
    <row r="1712" spans="1:19" x14ac:dyDescent="0.25">
      <c r="A1712"/>
      <c r="C1712"/>
      <c r="D1712"/>
      <c r="E1712"/>
      <c r="F1712"/>
      <c r="G1712"/>
      <c r="H1712"/>
      <c r="I1712"/>
      <c r="J1712"/>
      <c r="K1712"/>
      <c r="L1712"/>
      <c r="M1712"/>
      <c r="N1712"/>
      <c r="O1712"/>
      <c r="P1712"/>
      <c r="Q1712"/>
      <c r="R1712"/>
      <c r="S1712"/>
    </row>
    <row r="1713" spans="1:19" x14ac:dyDescent="0.25">
      <c r="A1713"/>
      <c r="C1713"/>
      <c r="D1713"/>
      <c r="E1713"/>
      <c r="F1713"/>
      <c r="G1713"/>
      <c r="H1713"/>
      <c r="I1713"/>
      <c r="J1713"/>
      <c r="K1713"/>
      <c r="L1713"/>
      <c r="M1713"/>
      <c r="N1713"/>
      <c r="O1713"/>
      <c r="P1713"/>
      <c r="Q1713"/>
      <c r="R1713"/>
      <c r="S1713"/>
    </row>
    <row r="1714" spans="1:19" x14ac:dyDescent="0.25">
      <c r="A1714"/>
      <c r="C1714"/>
      <c r="D1714"/>
      <c r="E1714"/>
      <c r="F1714"/>
      <c r="G1714"/>
      <c r="H1714"/>
      <c r="I1714"/>
      <c r="J1714"/>
      <c r="K1714"/>
      <c r="L1714"/>
      <c r="M1714"/>
      <c r="N1714"/>
      <c r="O1714"/>
      <c r="P1714"/>
      <c r="Q1714"/>
      <c r="R1714"/>
      <c r="S1714"/>
    </row>
    <row r="1715" spans="1:19" x14ac:dyDescent="0.25">
      <c r="A1715"/>
      <c r="C1715"/>
      <c r="D1715"/>
      <c r="E1715"/>
      <c r="F1715"/>
      <c r="G1715"/>
      <c r="H1715"/>
      <c r="I1715"/>
      <c r="J1715"/>
      <c r="K1715"/>
      <c r="L1715"/>
      <c r="M1715"/>
      <c r="N1715"/>
      <c r="O1715"/>
      <c r="P1715"/>
      <c r="Q1715"/>
      <c r="R1715"/>
      <c r="S1715"/>
    </row>
    <row r="1716" spans="1:19" x14ac:dyDescent="0.25">
      <c r="A1716"/>
      <c r="C1716"/>
      <c r="D1716"/>
      <c r="E1716"/>
      <c r="F1716"/>
      <c r="G1716"/>
      <c r="H1716"/>
      <c r="I1716"/>
      <c r="J1716"/>
      <c r="K1716"/>
      <c r="L1716"/>
      <c r="M1716"/>
      <c r="N1716"/>
      <c r="O1716"/>
      <c r="P1716"/>
      <c r="Q1716"/>
      <c r="R1716"/>
      <c r="S1716"/>
    </row>
    <row r="1717" spans="1:19" x14ac:dyDescent="0.25">
      <c r="A1717"/>
      <c r="C1717"/>
      <c r="D1717"/>
      <c r="E1717"/>
      <c r="F1717"/>
      <c r="G1717"/>
      <c r="H1717"/>
      <c r="I1717"/>
      <c r="J1717"/>
      <c r="K1717"/>
      <c r="L1717"/>
      <c r="M1717"/>
      <c r="N1717"/>
      <c r="O1717"/>
      <c r="P1717"/>
      <c r="Q1717"/>
      <c r="R1717"/>
      <c r="S1717"/>
    </row>
    <row r="1718" spans="1:19" x14ac:dyDescent="0.25">
      <c r="A1718"/>
      <c r="C1718"/>
      <c r="D1718"/>
      <c r="E1718"/>
      <c r="F1718"/>
      <c r="G1718"/>
      <c r="H1718"/>
      <c r="I1718"/>
      <c r="J1718"/>
      <c r="K1718"/>
      <c r="L1718"/>
      <c r="M1718"/>
      <c r="N1718"/>
      <c r="O1718"/>
      <c r="P1718"/>
      <c r="Q1718"/>
      <c r="R1718"/>
      <c r="S1718"/>
    </row>
    <row r="1719" spans="1:19" x14ac:dyDescent="0.25">
      <c r="A1719"/>
      <c r="C1719"/>
      <c r="D1719"/>
      <c r="E1719"/>
      <c r="F1719"/>
      <c r="G1719"/>
      <c r="H1719"/>
      <c r="I1719"/>
      <c r="J1719"/>
      <c r="K1719"/>
      <c r="L1719"/>
      <c r="M1719"/>
      <c r="N1719"/>
      <c r="O1719"/>
      <c r="P1719"/>
      <c r="Q1719"/>
      <c r="R1719"/>
      <c r="S1719"/>
    </row>
    <row r="1720" spans="1:19" x14ac:dyDescent="0.25">
      <c r="A1720"/>
      <c r="C1720"/>
      <c r="D1720"/>
      <c r="E1720"/>
      <c r="F1720"/>
      <c r="G1720"/>
      <c r="H1720"/>
      <c r="I1720"/>
      <c r="J1720"/>
      <c r="K1720"/>
      <c r="L1720"/>
      <c r="M1720"/>
      <c r="N1720"/>
      <c r="O1720"/>
      <c r="P1720"/>
      <c r="Q1720"/>
      <c r="R1720"/>
      <c r="S1720"/>
    </row>
    <row r="1721" spans="1:19" x14ac:dyDescent="0.25">
      <c r="A1721"/>
      <c r="C1721"/>
      <c r="D1721"/>
      <c r="E1721"/>
      <c r="F1721"/>
      <c r="G1721"/>
      <c r="H1721"/>
      <c r="I1721"/>
      <c r="J1721"/>
      <c r="K1721"/>
      <c r="L1721"/>
      <c r="M1721"/>
      <c r="N1721"/>
      <c r="O1721"/>
      <c r="P1721"/>
      <c r="Q1721"/>
      <c r="R1721"/>
      <c r="S1721"/>
    </row>
    <row r="1722" spans="1:19" x14ac:dyDescent="0.25">
      <c r="A1722"/>
      <c r="C1722"/>
      <c r="D1722"/>
      <c r="E1722"/>
      <c r="F1722"/>
      <c r="G1722"/>
      <c r="H1722"/>
      <c r="I1722"/>
      <c r="J1722"/>
      <c r="K1722"/>
      <c r="L1722"/>
      <c r="M1722"/>
      <c r="N1722"/>
      <c r="O1722"/>
      <c r="P1722"/>
      <c r="Q1722"/>
      <c r="R1722"/>
      <c r="S1722"/>
    </row>
    <row r="1723" spans="1:19" x14ac:dyDescent="0.25">
      <c r="A1723"/>
      <c r="C1723"/>
      <c r="D1723"/>
      <c r="E1723"/>
      <c r="F1723"/>
      <c r="G1723"/>
      <c r="H1723"/>
      <c r="I1723"/>
      <c r="J1723"/>
      <c r="K1723"/>
      <c r="L1723"/>
      <c r="M1723"/>
      <c r="N1723"/>
      <c r="O1723"/>
      <c r="P1723"/>
      <c r="Q1723"/>
      <c r="R1723"/>
      <c r="S1723"/>
    </row>
    <row r="1724" spans="1:19" x14ac:dyDescent="0.25">
      <c r="A1724"/>
      <c r="C1724"/>
      <c r="D1724"/>
      <c r="E1724"/>
      <c r="F1724"/>
      <c r="G1724"/>
      <c r="H1724"/>
      <c r="I1724"/>
      <c r="J1724"/>
      <c r="K1724"/>
      <c r="L1724"/>
      <c r="M1724"/>
      <c r="N1724"/>
      <c r="O1724"/>
      <c r="P1724"/>
      <c r="Q1724"/>
      <c r="R1724"/>
      <c r="S1724"/>
    </row>
    <row r="1725" spans="1:19" x14ac:dyDescent="0.25">
      <c r="A1725"/>
      <c r="C1725"/>
      <c r="D1725"/>
      <c r="E1725"/>
      <c r="F1725"/>
      <c r="G1725"/>
      <c r="H1725"/>
      <c r="I1725"/>
      <c r="J1725"/>
      <c r="K1725"/>
      <c r="L1725"/>
      <c r="M1725"/>
      <c r="N1725"/>
      <c r="O1725"/>
      <c r="P1725"/>
      <c r="Q1725"/>
      <c r="R1725"/>
      <c r="S1725"/>
    </row>
    <row r="1726" spans="1:19" x14ac:dyDescent="0.25">
      <c r="A1726"/>
      <c r="C1726"/>
      <c r="D1726"/>
      <c r="E1726"/>
      <c r="F1726"/>
      <c r="G1726"/>
      <c r="H1726"/>
      <c r="I1726"/>
      <c r="J1726"/>
      <c r="K1726"/>
      <c r="L1726"/>
      <c r="M1726"/>
      <c r="N1726"/>
      <c r="O1726"/>
      <c r="P1726"/>
      <c r="Q1726"/>
      <c r="R1726"/>
      <c r="S1726"/>
    </row>
    <row r="1727" spans="1:19" x14ac:dyDescent="0.25">
      <c r="A1727"/>
      <c r="C1727"/>
      <c r="D1727"/>
      <c r="E1727"/>
      <c r="F1727"/>
      <c r="G1727"/>
      <c r="H1727"/>
      <c r="I1727"/>
      <c r="J1727"/>
      <c r="K1727"/>
      <c r="L1727"/>
      <c r="M1727"/>
      <c r="N1727"/>
      <c r="O1727"/>
      <c r="P1727"/>
      <c r="Q1727"/>
      <c r="R1727"/>
      <c r="S1727"/>
    </row>
    <row r="1728" spans="1:19" x14ac:dyDescent="0.25">
      <c r="A1728"/>
      <c r="C1728"/>
      <c r="D1728"/>
      <c r="E1728"/>
      <c r="F1728"/>
      <c r="G1728"/>
      <c r="H1728"/>
      <c r="I1728"/>
      <c r="J1728"/>
      <c r="K1728"/>
      <c r="L1728"/>
      <c r="M1728"/>
      <c r="N1728"/>
      <c r="O1728"/>
      <c r="P1728"/>
      <c r="Q1728"/>
      <c r="R1728"/>
      <c r="S1728"/>
    </row>
    <row r="1729" spans="1:19" x14ac:dyDescent="0.25">
      <c r="A1729"/>
      <c r="C1729"/>
      <c r="D1729"/>
      <c r="E1729"/>
      <c r="F1729"/>
      <c r="G1729"/>
      <c r="H1729"/>
      <c r="I1729"/>
      <c r="J1729"/>
      <c r="K1729"/>
      <c r="L1729"/>
      <c r="M1729"/>
      <c r="N1729"/>
      <c r="O1729"/>
      <c r="P1729"/>
      <c r="Q1729"/>
      <c r="R1729"/>
      <c r="S1729"/>
    </row>
    <row r="1730" spans="1:19" x14ac:dyDescent="0.25">
      <c r="A1730"/>
      <c r="C1730"/>
      <c r="D1730"/>
      <c r="E1730"/>
      <c r="F1730"/>
      <c r="G1730"/>
      <c r="H1730"/>
      <c r="I1730"/>
      <c r="J1730"/>
      <c r="K1730"/>
      <c r="L1730"/>
      <c r="M1730"/>
      <c r="N1730"/>
      <c r="O1730"/>
      <c r="P1730"/>
      <c r="Q1730"/>
      <c r="R1730"/>
      <c r="S1730"/>
    </row>
    <row r="1731" spans="1:19" x14ac:dyDescent="0.25">
      <c r="A1731"/>
      <c r="C1731"/>
      <c r="D1731"/>
      <c r="E1731"/>
      <c r="F1731"/>
      <c r="G1731"/>
      <c r="H1731"/>
      <c r="I1731"/>
      <c r="J1731"/>
      <c r="K1731"/>
      <c r="L1731"/>
      <c r="M1731"/>
      <c r="N1731"/>
      <c r="O1731"/>
      <c r="P1731"/>
      <c r="Q1731"/>
      <c r="R1731"/>
      <c r="S1731"/>
    </row>
    <row r="1732" spans="1:19" x14ac:dyDescent="0.25">
      <c r="A1732"/>
      <c r="C1732"/>
      <c r="D1732"/>
      <c r="E1732"/>
      <c r="F1732"/>
      <c r="G1732"/>
      <c r="H1732"/>
      <c r="I1732"/>
      <c r="J1732"/>
      <c r="K1732"/>
      <c r="L1732"/>
      <c r="M1732"/>
      <c r="N1732"/>
      <c r="O1732"/>
      <c r="P1732"/>
      <c r="Q1732"/>
      <c r="R1732"/>
      <c r="S1732"/>
    </row>
    <row r="1733" spans="1:19" x14ac:dyDescent="0.25">
      <c r="A1733"/>
      <c r="C1733"/>
      <c r="D1733"/>
      <c r="E1733"/>
      <c r="F1733"/>
      <c r="G1733"/>
      <c r="H1733"/>
      <c r="I1733"/>
      <c r="J1733"/>
      <c r="K1733"/>
      <c r="L1733"/>
      <c r="M1733"/>
      <c r="N1733"/>
      <c r="O1733"/>
      <c r="P1733"/>
      <c r="Q1733"/>
      <c r="R1733"/>
      <c r="S1733"/>
    </row>
    <row r="1734" spans="1:19" x14ac:dyDescent="0.25">
      <c r="A1734"/>
      <c r="C1734"/>
      <c r="D1734"/>
      <c r="E1734"/>
      <c r="F1734"/>
      <c r="G1734"/>
      <c r="H1734"/>
      <c r="I1734"/>
      <c r="J1734"/>
      <c r="K1734"/>
      <c r="L1734"/>
      <c r="M1734"/>
      <c r="N1734"/>
      <c r="O1734"/>
      <c r="P1734"/>
      <c r="Q1734"/>
      <c r="R1734"/>
      <c r="S1734"/>
    </row>
    <row r="1735" spans="1:19" x14ac:dyDescent="0.25">
      <c r="A1735"/>
      <c r="C1735"/>
      <c r="D1735"/>
      <c r="E1735"/>
      <c r="F1735"/>
      <c r="G1735"/>
      <c r="H1735"/>
      <c r="I1735"/>
      <c r="J1735"/>
      <c r="K1735"/>
      <c r="L1735"/>
      <c r="M1735"/>
      <c r="N1735"/>
      <c r="O1735"/>
      <c r="P1735"/>
      <c r="Q1735"/>
      <c r="R1735"/>
      <c r="S1735"/>
    </row>
    <row r="1736" spans="1:19" x14ac:dyDescent="0.25">
      <c r="A1736"/>
      <c r="C1736"/>
      <c r="D1736"/>
      <c r="E1736"/>
      <c r="F1736"/>
      <c r="G1736"/>
      <c r="H1736"/>
      <c r="I1736"/>
      <c r="J1736"/>
      <c r="K1736"/>
      <c r="L1736"/>
      <c r="M1736"/>
      <c r="N1736"/>
      <c r="O1736"/>
      <c r="P1736"/>
      <c r="Q1736"/>
      <c r="R1736"/>
      <c r="S1736"/>
    </row>
    <row r="1737" spans="1:19" x14ac:dyDescent="0.25">
      <c r="A1737"/>
      <c r="C1737"/>
      <c r="D1737"/>
      <c r="E1737"/>
      <c r="F1737"/>
      <c r="G1737"/>
      <c r="H1737"/>
      <c r="I1737"/>
      <c r="J1737"/>
      <c r="K1737"/>
      <c r="L1737"/>
      <c r="M1737"/>
      <c r="N1737"/>
      <c r="O1737"/>
      <c r="P1737"/>
      <c r="Q1737"/>
      <c r="R1737"/>
      <c r="S1737"/>
    </row>
    <row r="1738" spans="1:19" x14ac:dyDescent="0.25">
      <c r="A1738"/>
      <c r="C1738"/>
      <c r="D1738"/>
      <c r="E1738"/>
      <c r="F1738"/>
      <c r="G1738"/>
      <c r="H1738"/>
      <c r="I1738"/>
      <c r="J1738"/>
      <c r="K1738"/>
      <c r="L1738"/>
      <c r="M1738"/>
      <c r="N1738"/>
      <c r="O1738"/>
      <c r="P1738"/>
      <c r="Q1738"/>
      <c r="R1738"/>
      <c r="S1738"/>
    </row>
    <row r="1739" spans="1:19" x14ac:dyDescent="0.25">
      <c r="A1739"/>
      <c r="C1739"/>
      <c r="D1739"/>
      <c r="E1739"/>
      <c r="F1739"/>
      <c r="G1739"/>
      <c r="H1739"/>
      <c r="I1739"/>
      <c r="J1739"/>
      <c r="K1739"/>
      <c r="L1739"/>
      <c r="M1739"/>
      <c r="N1739"/>
      <c r="O1739"/>
      <c r="P1739"/>
      <c r="Q1739"/>
      <c r="R1739"/>
      <c r="S1739"/>
    </row>
    <row r="1740" spans="1:19" x14ac:dyDescent="0.25">
      <c r="A1740"/>
      <c r="C1740"/>
      <c r="D1740"/>
      <c r="E1740"/>
      <c r="F1740"/>
      <c r="G1740"/>
      <c r="H1740"/>
      <c r="I1740"/>
      <c r="J1740"/>
      <c r="K1740"/>
      <c r="L1740"/>
      <c r="M1740"/>
      <c r="N1740"/>
      <c r="O1740"/>
      <c r="P1740"/>
      <c r="Q1740"/>
      <c r="R1740"/>
      <c r="S1740"/>
    </row>
    <row r="1741" spans="1:19" x14ac:dyDescent="0.25">
      <c r="A1741"/>
      <c r="C1741"/>
      <c r="D1741"/>
      <c r="E1741"/>
      <c r="F1741"/>
      <c r="G1741"/>
      <c r="H1741"/>
      <c r="I1741"/>
      <c r="J1741"/>
      <c r="K1741"/>
      <c r="L1741"/>
      <c r="M1741"/>
      <c r="N1741"/>
      <c r="O1741"/>
      <c r="P1741"/>
      <c r="Q1741"/>
      <c r="R1741"/>
      <c r="S1741"/>
    </row>
    <row r="1742" spans="1:19" x14ac:dyDescent="0.25">
      <c r="A1742"/>
      <c r="C1742"/>
      <c r="D1742"/>
      <c r="E1742"/>
      <c r="F1742"/>
      <c r="G1742"/>
      <c r="H1742"/>
      <c r="I1742"/>
      <c r="J1742"/>
      <c r="K1742"/>
      <c r="L1742"/>
      <c r="M1742"/>
      <c r="N1742"/>
      <c r="O1742"/>
      <c r="P1742"/>
      <c r="Q1742"/>
      <c r="R1742"/>
      <c r="S1742"/>
    </row>
    <row r="1743" spans="1:19" x14ac:dyDescent="0.25">
      <c r="A1743"/>
      <c r="C1743"/>
      <c r="D1743"/>
      <c r="E1743"/>
      <c r="F1743"/>
      <c r="G1743"/>
      <c r="H1743"/>
      <c r="I1743"/>
      <c r="J1743"/>
      <c r="K1743"/>
      <c r="L1743"/>
      <c r="M1743"/>
      <c r="N1743"/>
      <c r="O1743"/>
      <c r="P1743"/>
      <c r="Q1743"/>
      <c r="R1743"/>
      <c r="S1743"/>
    </row>
    <row r="1744" spans="1:19" x14ac:dyDescent="0.25">
      <c r="A1744"/>
      <c r="C1744"/>
      <c r="D1744"/>
      <c r="E1744"/>
      <c r="F1744"/>
      <c r="G1744"/>
      <c r="H1744"/>
      <c r="I1744"/>
      <c r="J1744"/>
      <c r="K1744"/>
      <c r="L1744"/>
      <c r="M1744"/>
      <c r="N1744"/>
      <c r="O1744"/>
      <c r="P1744"/>
      <c r="Q1744"/>
      <c r="R1744"/>
      <c r="S1744"/>
    </row>
    <row r="1745" spans="1:19" x14ac:dyDescent="0.25">
      <c r="A1745"/>
      <c r="C1745"/>
      <c r="D1745"/>
      <c r="E1745"/>
      <c r="F1745"/>
      <c r="G1745"/>
      <c r="H1745"/>
      <c r="I1745"/>
      <c r="J1745"/>
      <c r="K1745"/>
      <c r="L1745"/>
      <c r="M1745"/>
      <c r="N1745"/>
      <c r="O1745"/>
      <c r="P1745"/>
      <c r="Q1745"/>
      <c r="R1745"/>
      <c r="S1745"/>
    </row>
    <row r="1746" spans="1:19" x14ac:dyDescent="0.25">
      <c r="A1746"/>
      <c r="C1746"/>
      <c r="D1746"/>
      <c r="E1746"/>
      <c r="F1746"/>
      <c r="G1746"/>
      <c r="H1746"/>
      <c r="I1746"/>
      <c r="J1746"/>
      <c r="K1746"/>
      <c r="L1746"/>
      <c r="M1746"/>
      <c r="N1746"/>
      <c r="O1746"/>
      <c r="P1746"/>
      <c r="Q1746"/>
      <c r="R1746"/>
      <c r="S1746"/>
    </row>
    <row r="1747" spans="1:19" x14ac:dyDescent="0.25">
      <c r="A1747"/>
      <c r="C1747"/>
      <c r="D1747"/>
      <c r="E1747"/>
      <c r="F1747"/>
      <c r="G1747"/>
      <c r="H1747"/>
      <c r="I1747"/>
      <c r="J1747"/>
      <c r="K1747"/>
      <c r="L1747"/>
      <c r="M1747"/>
      <c r="N1747"/>
      <c r="O1747"/>
      <c r="P1747"/>
      <c r="Q1747"/>
      <c r="R1747"/>
      <c r="S1747"/>
    </row>
    <row r="1748" spans="1:19" x14ac:dyDescent="0.25">
      <c r="A1748"/>
      <c r="C1748"/>
      <c r="D1748"/>
      <c r="E1748"/>
      <c r="F1748"/>
      <c r="G1748"/>
      <c r="H1748"/>
      <c r="I1748"/>
      <c r="J1748"/>
      <c r="K1748"/>
      <c r="L1748"/>
      <c r="M1748"/>
      <c r="N1748"/>
      <c r="O1748"/>
      <c r="P1748"/>
      <c r="Q1748"/>
      <c r="R1748"/>
      <c r="S1748"/>
    </row>
    <row r="1749" spans="1:19" x14ac:dyDescent="0.25">
      <c r="A1749"/>
      <c r="C1749"/>
      <c r="D1749"/>
      <c r="E1749"/>
      <c r="F1749"/>
      <c r="G1749"/>
      <c r="H1749"/>
      <c r="I1749"/>
      <c r="J1749"/>
      <c r="K1749"/>
      <c r="L1749"/>
      <c r="M1749"/>
      <c r="N1749"/>
      <c r="O1749"/>
      <c r="P1749"/>
      <c r="Q1749"/>
      <c r="R1749"/>
      <c r="S1749"/>
    </row>
    <row r="1750" spans="1:19" x14ac:dyDescent="0.25">
      <c r="A1750"/>
      <c r="C1750"/>
      <c r="D1750"/>
      <c r="E1750"/>
      <c r="F1750"/>
      <c r="G1750"/>
      <c r="H1750"/>
      <c r="I1750"/>
      <c r="J1750"/>
      <c r="K1750"/>
      <c r="L1750"/>
      <c r="M1750"/>
      <c r="N1750"/>
      <c r="O1750"/>
      <c r="P1750"/>
      <c r="Q1750"/>
      <c r="R1750"/>
      <c r="S1750"/>
    </row>
    <row r="1751" spans="1:19" x14ac:dyDescent="0.25">
      <c r="A1751"/>
      <c r="C1751"/>
      <c r="D1751"/>
      <c r="E1751"/>
      <c r="F1751"/>
      <c r="G1751"/>
      <c r="H1751"/>
      <c r="I1751"/>
      <c r="J1751"/>
      <c r="K1751"/>
      <c r="L1751"/>
      <c r="M1751"/>
      <c r="N1751"/>
      <c r="O1751"/>
      <c r="P1751"/>
      <c r="Q1751"/>
      <c r="R1751"/>
      <c r="S1751"/>
    </row>
    <row r="1752" spans="1:19" x14ac:dyDescent="0.25">
      <c r="A1752"/>
      <c r="C1752"/>
      <c r="D1752"/>
      <c r="E1752"/>
      <c r="F1752"/>
      <c r="G1752"/>
      <c r="H1752"/>
      <c r="I1752"/>
      <c r="J1752"/>
      <c r="K1752"/>
      <c r="L1752"/>
      <c r="M1752"/>
      <c r="N1752"/>
      <c r="O1752"/>
      <c r="P1752"/>
      <c r="Q1752"/>
      <c r="R1752"/>
      <c r="S1752"/>
    </row>
    <row r="1753" spans="1:19" x14ac:dyDescent="0.25">
      <c r="A1753"/>
      <c r="C1753"/>
      <c r="D1753"/>
      <c r="E1753"/>
      <c r="F1753"/>
      <c r="G1753"/>
      <c r="H1753"/>
      <c r="I1753"/>
      <c r="J1753"/>
      <c r="K1753"/>
      <c r="L1753"/>
      <c r="M1753"/>
      <c r="N1753"/>
      <c r="O1753"/>
      <c r="P1753"/>
      <c r="Q1753"/>
      <c r="R1753"/>
      <c r="S1753"/>
    </row>
    <row r="1754" spans="1:19" x14ac:dyDescent="0.25">
      <c r="A1754"/>
      <c r="C1754"/>
      <c r="D1754"/>
      <c r="E1754"/>
      <c r="F1754"/>
      <c r="G1754"/>
      <c r="H1754"/>
      <c r="I1754"/>
      <c r="J1754"/>
      <c r="K1754"/>
      <c r="L1754"/>
      <c r="M1754"/>
      <c r="N1754"/>
      <c r="O1754"/>
      <c r="P1754"/>
      <c r="Q1754"/>
      <c r="R1754"/>
      <c r="S1754"/>
    </row>
    <row r="1755" spans="1:19" x14ac:dyDescent="0.25">
      <c r="A1755"/>
      <c r="C1755"/>
      <c r="D1755"/>
      <c r="E1755"/>
      <c r="F1755"/>
      <c r="G1755"/>
      <c r="H1755"/>
      <c r="I1755"/>
      <c r="J1755"/>
      <c r="K1755"/>
      <c r="L1755"/>
      <c r="M1755"/>
      <c r="N1755"/>
      <c r="O1755"/>
      <c r="P1755"/>
      <c r="Q1755"/>
      <c r="R1755"/>
      <c r="S1755"/>
    </row>
    <row r="1756" spans="1:19" x14ac:dyDescent="0.25">
      <c r="A1756"/>
      <c r="C1756"/>
      <c r="D1756"/>
      <c r="E1756"/>
      <c r="F1756"/>
      <c r="G1756"/>
      <c r="H1756"/>
      <c r="I1756"/>
      <c r="J1756"/>
      <c r="K1756"/>
      <c r="L1756"/>
      <c r="M1756"/>
      <c r="N1756"/>
      <c r="O1756"/>
      <c r="P1756"/>
      <c r="Q1756"/>
      <c r="R1756"/>
      <c r="S1756"/>
    </row>
    <row r="1757" spans="1:19" x14ac:dyDescent="0.25">
      <c r="A1757"/>
      <c r="C1757"/>
      <c r="D1757"/>
      <c r="E1757"/>
      <c r="F1757"/>
      <c r="G1757"/>
      <c r="H1757"/>
      <c r="I1757"/>
      <c r="J1757"/>
      <c r="K1757"/>
      <c r="L1757"/>
      <c r="M1757"/>
      <c r="N1757"/>
      <c r="O1757"/>
      <c r="P1757"/>
      <c r="Q1757"/>
      <c r="R1757"/>
      <c r="S1757"/>
    </row>
    <row r="1758" spans="1:19" x14ac:dyDescent="0.25">
      <c r="A1758"/>
      <c r="C1758"/>
      <c r="D1758"/>
      <c r="E1758"/>
      <c r="F1758"/>
      <c r="G1758"/>
      <c r="H1758"/>
      <c r="I1758"/>
      <c r="J1758"/>
      <c r="K1758"/>
      <c r="L1758"/>
      <c r="M1758"/>
      <c r="N1758"/>
      <c r="O1758"/>
      <c r="P1758"/>
      <c r="Q1758"/>
      <c r="R1758"/>
      <c r="S1758"/>
    </row>
    <row r="1759" spans="1:19" x14ac:dyDescent="0.25">
      <c r="A1759"/>
      <c r="C1759"/>
      <c r="D1759"/>
      <c r="E1759"/>
      <c r="F1759"/>
      <c r="G1759"/>
      <c r="H1759"/>
      <c r="I1759"/>
      <c r="J1759"/>
      <c r="K1759"/>
      <c r="L1759"/>
      <c r="M1759"/>
      <c r="N1759"/>
      <c r="O1759"/>
      <c r="P1759"/>
      <c r="Q1759"/>
      <c r="R1759"/>
      <c r="S1759"/>
    </row>
    <row r="1760" spans="1:19" x14ac:dyDescent="0.25">
      <c r="A1760"/>
      <c r="C1760"/>
      <c r="D1760"/>
      <c r="E1760"/>
      <c r="F1760"/>
      <c r="G1760"/>
      <c r="H1760"/>
      <c r="I1760"/>
      <c r="J1760"/>
      <c r="K1760"/>
      <c r="L1760"/>
      <c r="M1760"/>
      <c r="N1760"/>
      <c r="O1760"/>
      <c r="P1760"/>
      <c r="Q1760"/>
      <c r="R1760"/>
      <c r="S1760"/>
    </row>
    <row r="1761" spans="1:19" x14ac:dyDescent="0.25">
      <c r="A1761"/>
      <c r="C1761"/>
      <c r="D1761"/>
      <c r="E1761"/>
      <c r="F1761"/>
      <c r="G1761"/>
      <c r="H1761"/>
      <c r="I1761"/>
      <c r="J1761"/>
      <c r="K1761"/>
      <c r="L1761"/>
      <c r="M1761"/>
      <c r="N1761"/>
      <c r="O1761"/>
      <c r="P1761"/>
      <c r="Q1761"/>
      <c r="R1761"/>
      <c r="S1761"/>
    </row>
    <row r="1762" spans="1:19" x14ac:dyDescent="0.25">
      <c r="A1762"/>
      <c r="C1762"/>
      <c r="D1762"/>
      <c r="E1762"/>
      <c r="F1762"/>
      <c r="G1762"/>
      <c r="H1762"/>
      <c r="I1762"/>
      <c r="J1762"/>
      <c r="K1762"/>
      <c r="L1762"/>
      <c r="M1762"/>
      <c r="N1762"/>
      <c r="O1762"/>
      <c r="P1762"/>
      <c r="Q1762"/>
      <c r="R1762"/>
      <c r="S1762"/>
    </row>
    <row r="1763" spans="1:19" x14ac:dyDescent="0.25">
      <c r="A1763"/>
      <c r="C1763"/>
      <c r="D1763"/>
      <c r="E1763"/>
      <c r="F1763"/>
      <c r="G1763"/>
      <c r="H1763"/>
      <c r="I1763"/>
      <c r="J1763"/>
      <c r="K1763"/>
      <c r="L1763"/>
      <c r="M1763"/>
      <c r="N1763"/>
      <c r="O1763"/>
      <c r="P1763"/>
      <c r="Q1763"/>
      <c r="R1763"/>
      <c r="S1763"/>
    </row>
    <row r="1764" spans="1:19" x14ac:dyDescent="0.25">
      <c r="A1764"/>
      <c r="C1764"/>
      <c r="D1764"/>
      <c r="E1764"/>
      <c r="F1764"/>
      <c r="G1764"/>
      <c r="H1764"/>
      <c r="I1764"/>
      <c r="J1764"/>
      <c r="K1764"/>
      <c r="L1764"/>
      <c r="M1764"/>
      <c r="N1764"/>
      <c r="O1764"/>
      <c r="P1764"/>
      <c r="Q1764"/>
      <c r="R1764"/>
      <c r="S1764"/>
    </row>
    <row r="1765" spans="1:19" x14ac:dyDescent="0.25">
      <c r="A1765"/>
      <c r="C1765"/>
      <c r="D1765"/>
      <c r="E1765"/>
      <c r="F1765"/>
      <c r="G1765"/>
      <c r="H1765"/>
      <c r="I1765"/>
      <c r="J1765"/>
      <c r="K1765"/>
      <c r="L1765"/>
      <c r="M1765"/>
      <c r="N1765"/>
      <c r="O1765"/>
      <c r="P1765"/>
      <c r="Q1765"/>
      <c r="R1765"/>
      <c r="S1765"/>
    </row>
    <row r="1766" spans="1:19" x14ac:dyDescent="0.25">
      <c r="A1766"/>
      <c r="C1766"/>
      <c r="D1766"/>
      <c r="E1766"/>
      <c r="F1766"/>
      <c r="G1766"/>
      <c r="H1766"/>
      <c r="I1766"/>
      <c r="J1766"/>
      <c r="K1766"/>
      <c r="L1766"/>
      <c r="M1766"/>
      <c r="N1766"/>
      <c r="O1766"/>
      <c r="P1766"/>
      <c r="Q1766"/>
      <c r="R1766"/>
      <c r="S1766"/>
    </row>
    <row r="1767" spans="1:19" x14ac:dyDescent="0.25">
      <c r="A1767"/>
      <c r="C1767"/>
      <c r="D1767"/>
      <c r="E1767"/>
      <c r="F1767"/>
      <c r="G1767"/>
      <c r="H1767"/>
      <c r="I1767"/>
      <c r="J1767"/>
      <c r="K1767"/>
      <c r="L1767"/>
      <c r="M1767"/>
      <c r="N1767"/>
      <c r="O1767"/>
      <c r="P1767"/>
      <c r="Q1767"/>
      <c r="R1767"/>
      <c r="S1767"/>
    </row>
    <row r="1768" spans="1:19" x14ac:dyDescent="0.25">
      <c r="A1768"/>
      <c r="C1768"/>
      <c r="D1768"/>
      <c r="E1768"/>
      <c r="F1768"/>
      <c r="G1768"/>
      <c r="H1768"/>
      <c r="I1768"/>
      <c r="J1768"/>
      <c r="K1768"/>
      <c r="L1768"/>
      <c r="M1768"/>
      <c r="N1768"/>
      <c r="O1768"/>
      <c r="P1768"/>
      <c r="Q1768"/>
      <c r="R1768"/>
      <c r="S1768"/>
    </row>
    <row r="1769" spans="1:19" x14ac:dyDescent="0.25">
      <c r="A1769"/>
      <c r="C1769"/>
      <c r="D1769"/>
      <c r="E1769"/>
      <c r="F1769"/>
      <c r="G1769"/>
      <c r="H1769"/>
      <c r="I1769"/>
      <c r="J1769"/>
      <c r="K1769"/>
      <c r="L1769"/>
      <c r="M1769"/>
      <c r="N1769"/>
      <c r="O1769"/>
      <c r="P1769"/>
      <c r="Q1769"/>
      <c r="R1769"/>
      <c r="S1769"/>
    </row>
    <row r="1770" spans="1:19" x14ac:dyDescent="0.25">
      <c r="A1770"/>
      <c r="C1770"/>
      <c r="D1770"/>
      <c r="E1770"/>
      <c r="F1770"/>
      <c r="G1770"/>
      <c r="H1770"/>
      <c r="I1770"/>
      <c r="J1770"/>
      <c r="K1770"/>
      <c r="L1770"/>
      <c r="M1770"/>
      <c r="N1770"/>
      <c r="O1770"/>
      <c r="P1770"/>
      <c r="Q1770"/>
      <c r="R1770"/>
      <c r="S1770"/>
    </row>
    <row r="1771" spans="1:19" x14ac:dyDescent="0.25">
      <c r="A1771"/>
      <c r="C1771"/>
      <c r="D1771"/>
      <c r="E1771"/>
      <c r="F1771"/>
      <c r="G1771"/>
      <c r="H1771"/>
      <c r="I1771"/>
      <c r="J1771"/>
      <c r="K1771"/>
      <c r="L1771"/>
      <c r="M1771"/>
      <c r="N1771"/>
      <c r="O1771"/>
      <c r="P1771"/>
      <c r="Q1771"/>
      <c r="R1771"/>
      <c r="S1771"/>
    </row>
    <row r="1772" spans="1:19" x14ac:dyDescent="0.25">
      <c r="A1772"/>
      <c r="C1772"/>
      <c r="D1772"/>
      <c r="E1772"/>
      <c r="F1772"/>
      <c r="G1772"/>
      <c r="H1772"/>
      <c r="I1772"/>
      <c r="J1772"/>
      <c r="K1772"/>
      <c r="L1772"/>
      <c r="M1772"/>
      <c r="N1772"/>
      <c r="O1772"/>
      <c r="P1772"/>
      <c r="Q1772"/>
      <c r="R1772"/>
      <c r="S1772"/>
    </row>
    <row r="1773" spans="1:19" x14ac:dyDescent="0.25">
      <c r="A1773"/>
      <c r="C1773"/>
      <c r="D1773"/>
      <c r="E1773"/>
      <c r="F1773"/>
      <c r="G1773"/>
      <c r="H1773"/>
      <c r="I1773"/>
      <c r="J1773"/>
      <c r="K1773"/>
      <c r="L1773"/>
      <c r="M1773"/>
      <c r="N1773"/>
      <c r="O1773"/>
      <c r="P1773"/>
      <c r="Q1773"/>
      <c r="R1773"/>
      <c r="S1773"/>
    </row>
    <row r="1774" spans="1:19" x14ac:dyDescent="0.25">
      <c r="A1774"/>
      <c r="C1774"/>
      <c r="D1774"/>
      <c r="E1774"/>
      <c r="F1774"/>
      <c r="G1774"/>
      <c r="H1774"/>
      <c r="I1774"/>
      <c r="J1774"/>
      <c r="K1774"/>
      <c r="L1774"/>
      <c r="M1774"/>
      <c r="N1774"/>
      <c r="O1774"/>
      <c r="P1774"/>
      <c r="Q1774"/>
      <c r="R1774"/>
      <c r="S1774"/>
    </row>
    <row r="1775" spans="1:19" x14ac:dyDescent="0.25">
      <c r="A1775"/>
      <c r="C1775"/>
      <c r="D1775"/>
      <c r="E1775"/>
      <c r="F1775"/>
      <c r="G1775"/>
      <c r="H1775"/>
      <c r="I1775"/>
      <c r="J1775"/>
      <c r="K1775"/>
      <c r="L1775"/>
      <c r="M1775"/>
      <c r="N1775"/>
      <c r="O1775"/>
      <c r="P1775"/>
      <c r="Q1775"/>
      <c r="R1775"/>
      <c r="S1775"/>
    </row>
    <row r="1776" spans="1:19" x14ac:dyDescent="0.25">
      <c r="A1776"/>
      <c r="C1776"/>
      <c r="D1776"/>
      <c r="E1776"/>
      <c r="F1776"/>
      <c r="G1776"/>
      <c r="H1776"/>
      <c r="I1776"/>
      <c r="J1776"/>
      <c r="K1776"/>
      <c r="L1776"/>
      <c r="M1776"/>
      <c r="N1776"/>
      <c r="O1776"/>
      <c r="P1776"/>
      <c r="Q1776"/>
      <c r="R1776"/>
      <c r="S1776"/>
    </row>
    <row r="1777" spans="1:19" x14ac:dyDescent="0.25">
      <c r="A1777"/>
      <c r="C1777"/>
      <c r="D1777"/>
      <c r="E1777"/>
      <c r="F1777"/>
      <c r="G1777"/>
      <c r="H1777"/>
      <c r="I1777"/>
      <c r="J1777"/>
      <c r="K1777"/>
      <c r="L1777"/>
      <c r="M1777"/>
      <c r="N1777"/>
      <c r="O1777"/>
      <c r="P1777"/>
      <c r="Q1777"/>
      <c r="R1777"/>
      <c r="S1777"/>
    </row>
    <row r="1778" spans="1:19" x14ac:dyDescent="0.25">
      <c r="A1778"/>
      <c r="C1778"/>
      <c r="D1778"/>
      <c r="E1778"/>
      <c r="F1778"/>
      <c r="G1778"/>
      <c r="H1778"/>
      <c r="I1778"/>
      <c r="J1778"/>
      <c r="K1778"/>
      <c r="L1778"/>
      <c r="M1778"/>
      <c r="N1778"/>
      <c r="O1778"/>
      <c r="P1778"/>
      <c r="Q1778"/>
      <c r="R1778"/>
      <c r="S1778"/>
    </row>
    <row r="1779" spans="1:19" x14ac:dyDescent="0.25">
      <c r="A1779"/>
      <c r="C1779"/>
      <c r="D1779"/>
      <c r="E1779"/>
      <c r="F1779"/>
      <c r="G1779"/>
      <c r="H1779"/>
      <c r="I1779"/>
      <c r="J1779"/>
      <c r="K1779"/>
      <c r="L1779"/>
      <c r="M1779"/>
      <c r="N1779"/>
      <c r="O1779"/>
      <c r="P1779"/>
      <c r="Q1779"/>
      <c r="R1779"/>
      <c r="S1779"/>
    </row>
    <row r="1780" spans="1:19" x14ac:dyDescent="0.25">
      <c r="A1780"/>
      <c r="C1780"/>
      <c r="D1780"/>
      <c r="E1780"/>
      <c r="F1780"/>
      <c r="G1780"/>
      <c r="H1780"/>
      <c r="I1780"/>
      <c r="J1780"/>
      <c r="K1780"/>
      <c r="L1780"/>
      <c r="M1780"/>
      <c r="N1780"/>
      <c r="O1780"/>
      <c r="P1780"/>
      <c r="Q1780"/>
      <c r="R1780"/>
      <c r="S1780"/>
    </row>
    <row r="1781" spans="1:19" x14ac:dyDescent="0.25">
      <c r="A1781"/>
      <c r="C1781"/>
      <c r="D1781"/>
      <c r="E1781"/>
      <c r="F1781"/>
      <c r="G1781"/>
      <c r="H1781"/>
      <c r="I1781"/>
      <c r="J1781"/>
      <c r="K1781"/>
      <c r="L1781"/>
      <c r="M1781"/>
      <c r="N1781"/>
      <c r="O1781"/>
      <c r="P1781"/>
      <c r="Q1781"/>
      <c r="R1781"/>
      <c r="S1781"/>
    </row>
    <row r="1782" spans="1:19" x14ac:dyDescent="0.25">
      <c r="A1782"/>
      <c r="C1782"/>
      <c r="D1782"/>
      <c r="E1782"/>
      <c r="F1782"/>
      <c r="G1782"/>
      <c r="H1782"/>
      <c r="I1782"/>
      <c r="J1782"/>
      <c r="K1782"/>
      <c r="L1782"/>
      <c r="M1782"/>
      <c r="N1782"/>
      <c r="O1782"/>
      <c r="P1782"/>
      <c r="Q1782"/>
      <c r="R1782"/>
      <c r="S1782"/>
    </row>
    <row r="1783" spans="1:19" x14ac:dyDescent="0.25">
      <c r="A1783"/>
      <c r="C1783"/>
      <c r="D1783"/>
      <c r="E1783"/>
      <c r="F1783"/>
      <c r="G1783"/>
      <c r="H1783"/>
      <c r="I1783"/>
      <c r="J1783"/>
      <c r="K1783"/>
      <c r="L1783"/>
      <c r="M1783"/>
      <c r="N1783"/>
      <c r="O1783"/>
      <c r="P1783"/>
      <c r="Q1783"/>
      <c r="R1783"/>
      <c r="S1783"/>
    </row>
    <row r="1784" spans="1:19" x14ac:dyDescent="0.25">
      <c r="A1784"/>
      <c r="C1784"/>
      <c r="D1784"/>
      <c r="E1784"/>
      <c r="F1784"/>
      <c r="G1784"/>
      <c r="H1784"/>
      <c r="I1784"/>
      <c r="J1784"/>
      <c r="K1784"/>
      <c r="L1784"/>
      <c r="M1784"/>
      <c r="N1784"/>
      <c r="O1784"/>
      <c r="P1784"/>
      <c r="Q1784"/>
      <c r="R1784"/>
      <c r="S1784"/>
    </row>
    <row r="1785" spans="1:19" x14ac:dyDescent="0.25">
      <c r="A1785"/>
      <c r="C1785"/>
      <c r="D1785"/>
      <c r="E1785"/>
      <c r="F1785"/>
      <c r="G1785"/>
      <c r="H1785"/>
      <c r="I1785"/>
      <c r="J1785"/>
      <c r="K1785"/>
      <c r="L1785"/>
      <c r="M1785"/>
      <c r="N1785"/>
      <c r="O1785"/>
      <c r="P1785"/>
      <c r="Q1785"/>
      <c r="R1785"/>
      <c r="S1785"/>
    </row>
    <row r="1786" spans="1:19" x14ac:dyDescent="0.25">
      <c r="A1786"/>
      <c r="C1786"/>
      <c r="D1786"/>
      <c r="E1786"/>
      <c r="F1786"/>
      <c r="G1786"/>
      <c r="H1786"/>
      <c r="I1786"/>
      <c r="J1786"/>
      <c r="K1786"/>
      <c r="L1786"/>
      <c r="M1786"/>
      <c r="N1786"/>
      <c r="O1786"/>
      <c r="P1786"/>
      <c r="Q1786"/>
      <c r="R1786"/>
      <c r="S1786"/>
    </row>
    <row r="1787" spans="1:19" x14ac:dyDescent="0.25">
      <c r="A1787"/>
      <c r="C1787"/>
      <c r="D1787"/>
      <c r="E1787"/>
      <c r="F1787"/>
      <c r="G1787"/>
      <c r="H1787"/>
      <c r="I1787"/>
      <c r="J1787"/>
      <c r="K1787"/>
      <c r="L1787"/>
      <c r="M1787"/>
      <c r="N1787"/>
      <c r="O1787"/>
      <c r="P1787"/>
      <c r="Q1787"/>
      <c r="R1787"/>
      <c r="S1787"/>
    </row>
    <row r="1788" spans="1:19" x14ac:dyDescent="0.25">
      <c r="A1788"/>
      <c r="C1788"/>
      <c r="D1788"/>
      <c r="E1788"/>
      <c r="F1788"/>
      <c r="G1788"/>
      <c r="H1788"/>
      <c r="I1788"/>
      <c r="J1788"/>
      <c r="K1788"/>
      <c r="L1788"/>
      <c r="M1788"/>
      <c r="N1788"/>
      <c r="O1788"/>
      <c r="P1788"/>
      <c r="Q1788"/>
      <c r="R1788"/>
      <c r="S1788"/>
    </row>
    <row r="1789" spans="1:19" x14ac:dyDescent="0.25">
      <c r="A1789"/>
      <c r="C1789"/>
      <c r="D1789"/>
      <c r="E1789"/>
      <c r="F1789"/>
      <c r="G1789"/>
      <c r="H1789"/>
      <c r="I1789"/>
      <c r="J1789"/>
      <c r="K1789"/>
      <c r="L1789"/>
      <c r="M1789"/>
      <c r="N1789"/>
      <c r="O1789"/>
      <c r="P1789"/>
      <c r="Q1789"/>
      <c r="R1789"/>
      <c r="S1789"/>
    </row>
    <row r="1790" spans="1:19" x14ac:dyDescent="0.25">
      <c r="A1790"/>
      <c r="C1790"/>
      <c r="D1790"/>
      <c r="E1790"/>
      <c r="F1790"/>
      <c r="G1790"/>
      <c r="H1790"/>
      <c r="I1790"/>
      <c r="J1790"/>
      <c r="K1790"/>
      <c r="L1790"/>
      <c r="M1790"/>
      <c r="N1790"/>
      <c r="O1790"/>
      <c r="P1790"/>
      <c r="Q1790"/>
      <c r="R1790"/>
      <c r="S1790"/>
    </row>
    <row r="1791" spans="1:19" x14ac:dyDescent="0.25">
      <c r="A1791"/>
      <c r="C1791"/>
      <c r="D1791"/>
      <c r="E1791"/>
      <c r="F1791"/>
      <c r="G1791"/>
      <c r="H1791"/>
      <c r="I1791"/>
      <c r="J1791"/>
      <c r="K1791"/>
      <c r="L1791"/>
      <c r="M1791"/>
      <c r="N1791"/>
      <c r="O1791"/>
      <c r="P1791"/>
      <c r="Q1791"/>
      <c r="R1791"/>
      <c r="S1791"/>
    </row>
    <row r="1792" spans="1:19" x14ac:dyDescent="0.25">
      <c r="A1792"/>
      <c r="C1792"/>
      <c r="D1792"/>
      <c r="E1792"/>
      <c r="F1792"/>
      <c r="G1792"/>
      <c r="H1792"/>
      <c r="I1792"/>
      <c r="J1792"/>
      <c r="K1792"/>
      <c r="L1792"/>
      <c r="M1792"/>
      <c r="N1792"/>
      <c r="O1792"/>
      <c r="P1792"/>
      <c r="Q1792"/>
      <c r="R1792"/>
      <c r="S1792"/>
    </row>
    <row r="1793" spans="1:19" x14ac:dyDescent="0.25">
      <c r="A1793"/>
      <c r="C1793"/>
      <c r="D1793"/>
      <c r="E1793"/>
      <c r="F1793"/>
      <c r="G1793"/>
      <c r="H1793"/>
      <c r="I1793"/>
      <c r="J1793"/>
      <c r="K1793"/>
      <c r="L1793"/>
      <c r="M1793"/>
      <c r="N1793"/>
      <c r="O1793"/>
      <c r="P1793"/>
      <c r="Q1793"/>
      <c r="R1793"/>
      <c r="S1793"/>
    </row>
    <row r="1794" spans="1:19" x14ac:dyDescent="0.25">
      <c r="A1794"/>
      <c r="C1794"/>
      <c r="D1794"/>
      <c r="E1794"/>
      <c r="F1794"/>
      <c r="G1794"/>
      <c r="H1794"/>
      <c r="I1794"/>
      <c r="J1794"/>
      <c r="K1794"/>
      <c r="L1794"/>
      <c r="M1794"/>
      <c r="N1794"/>
      <c r="O1794"/>
      <c r="P1794"/>
      <c r="Q1794"/>
      <c r="R1794"/>
      <c r="S1794"/>
    </row>
    <row r="1795" spans="1:19" x14ac:dyDescent="0.25">
      <c r="A1795"/>
      <c r="C1795"/>
      <c r="D1795"/>
      <c r="E1795"/>
      <c r="F1795"/>
      <c r="G1795"/>
      <c r="H1795"/>
      <c r="I1795"/>
      <c r="J1795"/>
      <c r="K1795"/>
      <c r="L1795"/>
      <c r="M1795"/>
      <c r="N1795"/>
      <c r="O1795"/>
      <c r="P1795"/>
      <c r="Q1795"/>
      <c r="R1795"/>
      <c r="S1795"/>
    </row>
    <row r="1796" spans="1:19" x14ac:dyDescent="0.25">
      <c r="A1796"/>
      <c r="C1796"/>
      <c r="D1796"/>
      <c r="E1796"/>
      <c r="F1796"/>
      <c r="G1796"/>
      <c r="H1796"/>
      <c r="I1796"/>
      <c r="J1796"/>
      <c r="K1796"/>
      <c r="L1796"/>
      <c r="M1796"/>
      <c r="N1796"/>
      <c r="O1796"/>
      <c r="P1796"/>
      <c r="Q1796"/>
      <c r="R1796"/>
      <c r="S1796"/>
    </row>
    <row r="1797" spans="1:19" x14ac:dyDescent="0.25">
      <c r="A1797"/>
      <c r="C1797"/>
      <c r="D1797"/>
      <c r="E1797"/>
      <c r="F1797"/>
      <c r="G1797"/>
      <c r="H1797"/>
      <c r="I1797"/>
      <c r="J1797"/>
      <c r="K1797"/>
      <c r="L1797"/>
      <c r="M1797"/>
      <c r="N1797"/>
      <c r="O1797"/>
      <c r="P1797"/>
      <c r="Q1797"/>
      <c r="R1797"/>
      <c r="S1797"/>
    </row>
    <row r="1798" spans="1:19" x14ac:dyDescent="0.25">
      <c r="A1798"/>
      <c r="C1798"/>
      <c r="D1798"/>
      <c r="E1798"/>
      <c r="F1798"/>
      <c r="G1798"/>
      <c r="H1798"/>
      <c r="I1798"/>
      <c r="J1798"/>
      <c r="K1798"/>
      <c r="L1798"/>
      <c r="M1798"/>
      <c r="N1798"/>
      <c r="O1798"/>
      <c r="P1798"/>
      <c r="Q1798"/>
      <c r="R1798"/>
      <c r="S1798"/>
    </row>
    <row r="1799" spans="1:19" x14ac:dyDescent="0.25">
      <c r="A1799"/>
      <c r="C1799"/>
      <c r="D1799"/>
      <c r="E1799"/>
      <c r="F1799"/>
      <c r="G1799"/>
      <c r="H1799"/>
      <c r="I1799"/>
      <c r="J1799"/>
      <c r="K1799"/>
      <c r="L1799"/>
      <c r="M1799"/>
      <c r="N1799"/>
      <c r="O1799"/>
      <c r="P1799"/>
      <c r="Q1799"/>
      <c r="R1799"/>
      <c r="S1799"/>
    </row>
    <row r="1800" spans="1:19" x14ac:dyDescent="0.25">
      <c r="A1800"/>
      <c r="C1800"/>
      <c r="D1800"/>
      <c r="E1800"/>
      <c r="F1800"/>
      <c r="G1800"/>
      <c r="H1800"/>
      <c r="I1800"/>
      <c r="J1800"/>
      <c r="K1800"/>
      <c r="L1800"/>
      <c r="M1800"/>
      <c r="N1800"/>
      <c r="O1800"/>
      <c r="P1800"/>
      <c r="Q1800"/>
      <c r="R1800"/>
      <c r="S1800"/>
    </row>
    <row r="1801" spans="1:19" x14ac:dyDescent="0.25">
      <c r="A1801"/>
      <c r="C1801"/>
      <c r="D1801"/>
      <c r="E1801"/>
      <c r="F1801"/>
      <c r="G1801"/>
      <c r="H1801"/>
      <c r="I1801"/>
      <c r="J1801"/>
      <c r="K1801"/>
      <c r="L1801"/>
      <c r="M1801"/>
      <c r="N1801"/>
      <c r="O1801"/>
      <c r="P1801"/>
      <c r="Q1801"/>
      <c r="R1801"/>
      <c r="S1801"/>
    </row>
    <row r="1802" spans="1:19" x14ac:dyDescent="0.25">
      <c r="A1802"/>
      <c r="C1802"/>
      <c r="D1802"/>
      <c r="E1802"/>
      <c r="F1802"/>
      <c r="G1802"/>
      <c r="H1802"/>
      <c r="I1802"/>
      <c r="J1802"/>
      <c r="K1802"/>
      <c r="L1802"/>
      <c r="M1802"/>
      <c r="N1802"/>
      <c r="O1802"/>
      <c r="P1802"/>
      <c r="Q1802"/>
      <c r="R1802"/>
      <c r="S1802"/>
    </row>
    <row r="1803" spans="1:19" x14ac:dyDescent="0.25">
      <c r="A1803"/>
      <c r="C1803"/>
      <c r="D1803"/>
      <c r="E1803"/>
      <c r="F1803"/>
      <c r="G1803"/>
      <c r="H1803"/>
      <c r="I1803"/>
      <c r="J1803"/>
      <c r="K1803"/>
      <c r="L1803"/>
      <c r="M1803"/>
      <c r="N1803"/>
      <c r="O1803"/>
      <c r="P1803"/>
      <c r="Q1803"/>
      <c r="R1803"/>
      <c r="S1803"/>
    </row>
    <row r="1804" spans="1:19" x14ac:dyDescent="0.25">
      <c r="A1804"/>
      <c r="C1804"/>
      <c r="D1804"/>
      <c r="E1804"/>
      <c r="F1804"/>
      <c r="G1804"/>
      <c r="H1804"/>
      <c r="I1804"/>
      <c r="J1804"/>
      <c r="K1804"/>
      <c r="L1804"/>
      <c r="M1804"/>
      <c r="N1804"/>
      <c r="O1804"/>
      <c r="P1804"/>
      <c r="Q1804"/>
      <c r="R1804"/>
      <c r="S1804"/>
    </row>
    <row r="1805" spans="1:19" x14ac:dyDescent="0.25">
      <c r="A1805"/>
      <c r="C1805"/>
      <c r="D1805"/>
      <c r="E1805"/>
      <c r="F1805"/>
      <c r="G1805"/>
      <c r="H1805"/>
      <c r="I1805"/>
      <c r="J1805"/>
      <c r="K1805"/>
      <c r="L1805"/>
      <c r="M1805"/>
      <c r="N1805"/>
      <c r="O1805"/>
      <c r="P1805"/>
      <c r="Q1805"/>
      <c r="R1805"/>
      <c r="S1805"/>
    </row>
    <row r="1806" spans="1:19" x14ac:dyDescent="0.25">
      <c r="A1806"/>
      <c r="C1806"/>
      <c r="D1806"/>
      <c r="E1806"/>
      <c r="F1806"/>
      <c r="G1806"/>
      <c r="H1806"/>
      <c r="I1806"/>
      <c r="J1806"/>
      <c r="K1806"/>
      <c r="L1806"/>
      <c r="M1806"/>
      <c r="N1806"/>
      <c r="O1806"/>
      <c r="P1806"/>
      <c r="Q1806"/>
      <c r="R1806"/>
      <c r="S1806"/>
    </row>
    <row r="1807" spans="1:19" x14ac:dyDescent="0.25">
      <c r="A1807"/>
      <c r="C1807"/>
      <c r="D1807"/>
      <c r="E1807"/>
      <c r="F1807"/>
      <c r="G1807"/>
      <c r="H1807"/>
      <c r="I1807"/>
      <c r="J1807"/>
      <c r="K1807"/>
      <c r="L1807"/>
      <c r="M1807"/>
      <c r="N1807"/>
      <c r="O1807"/>
      <c r="P1807"/>
      <c r="Q1807"/>
      <c r="R1807"/>
      <c r="S1807"/>
    </row>
    <row r="1808" spans="1:19" x14ac:dyDescent="0.25">
      <c r="A1808"/>
      <c r="C1808"/>
      <c r="D1808"/>
      <c r="E1808"/>
      <c r="F1808"/>
      <c r="G1808"/>
      <c r="H1808"/>
      <c r="I1808"/>
      <c r="J1808"/>
      <c r="K1808"/>
      <c r="L1808"/>
      <c r="M1808"/>
      <c r="N1808"/>
      <c r="O1808"/>
      <c r="P1808"/>
      <c r="Q1808"/>
      <c r="R1808"/>
      <c r="S1808"/>
    </row>
    <row r="1809" spans="1:19" x14ac:dyDescent="0.25">
      <c r="A1809"/>
      <c r="C1809"/>
      <c r="D1809"/>
      <c r="E1809"/>
      <c r="F1809"/>
      <c r="G1809"/>
      <c r="H1809"/>
      <c r="I1809"/>
      <c r="J1809"/>
      <c r="K1809"/>
      <c r="L1809"/>
      <c r="M1809"/>
      <c r="N1809"/>
      <c r="O1809"/>
      <c r="P1809"/>
      <c r="Q1809"/>
      <c r="R1809"/>
      <c r="S1809"/>
    </row>
    <row r="1810" spans="1:19" x14ac:dyDescent="0.25">
      <c r="A1810"/>
      <c r="C1810"/>
      <c r="D1810"/>
      <c r="E1810"/>
      <c r="F1810"/>
      <c r="G1810"/>
      <c r="H1810"/>
      <c r="I1810"/>
      <c r="J1810"/>
      <c r="K1810"/>
      <c r="L1810"/>
      <c r="M1810"/>
      <c r="N1810"/>
      <c r="O1810"/>
      <c r="P1810"/>
      <c r="Q1810"/>
      <c r="R1810"/>
      <c r="S1810"/>
    </row>
    <row r="1811" spans="1:19" x14ac:dyDescent="0.25">
      <c r="A1811"/>
      <c r="C1811"/>
      <c r="D1811"/>
      <c r="E1811"/>
      <c r="F1811"/>
      <c r="G1811"/>
      <c r="H1811"/>
      <c r="I1811"/>
      <c r="J1811"/>
      <c r="K1811"/>
      <c r="L1811"/>
      <c r="M1811"/>
      <c r="N1811"/>
      <c r="O1811"/>
      <c r="P1811"/>
      <c r="Q1811"/>
      <c r="R1811"/>
      <c r="S1811"/>
    </row>
    <row r="1812" spans="1:19" x14ac:dyDescent="0.25">
      <c r="A1812"/>
      <c r="C1812"/>
      <c r="D1812"/>
      <c r="E1812"/>
      <c r="F1812"/>
      <c r="G1812"/>
      <c r="H1812"/>
      <c r="I1812"/>
      <c r="J1812"/>
      <c r="K1812"/>
      <c r="L1812"/>
      <c r="M1812"/>
      <c r="N1812"/>
      <c r="O1812"/>
      <c r="P1812"/>
      <c r="Q1812"/>
      <c r="R1812"/>
      <c r="S1812"/>
    </row>
    <row r="1813" spans="1:19" x14ac:dyDescent="0.25">
      <c r="A1813"/>
      <c r="C1813"/>
      <c r="D1813"/>
      <c r="E1813"/>
      <c r="F1813"/>
      <c r="G1813"/>
      <c r="H1813"/>
      <c r="I1813"/>
      <c r="J1813"/>
      <c r="K1813"/>
      <c r="L1813"/>
      <c r="M1813"/>
      <c r="N1813"/>
      <c r="O1813"/>
      <c r="P1813"/>
      <c r="Q1813"/>
      <c r="R1813"/>
      <c r="S1813"/>
    </row>
    <row r="1814" spans="1:19" x14ac:dyDescent="0.25">
      <c r="A1814"/>
      <c r="C1814"/>
      <c r="D1814"/>
      <c r="E1814"/>
      <c r="F1814"/>
      <c r="G1814"/>
      <c r="H1814"/>
      <c r="I1814"/>
      <c r="J1814"/>
      <c r="K1814"/>
      <c r="L1814"/>
      <c r="M1814"/>
      <c r="N1814"/>
      <c r="O1814"/>
      <c r="P1814"/>
      <c r="Q1814"/>
      <c r="R1814"/>
      <c r="S1814"/>
    </row>
    <row r="1815" spans="1:19" x14ac:dyDescent="0.25">
      <c r="A1815"/>
      <c r="C1815"/>
      <c r="D1815"/>
      <c r="E1815"/>
      <c r="F1815"/>
      <c r="G1815"/>
      <c r="H1815"/>
      <c r="I1815"/>
      <c r="J1815"/>
      <c r="K1815"/>
      <c r="L1815"/>
      <c r="M1815"/>
      <c r="N1815"/>
      <c r="O1815"/>
      <c r="P1815"/>
      <c r="Q1815"/>
      <c r="R1815"/>
      <c r="S1815"/>
    </row>
    <row r="1816" spans="1:19" x14ac:dyDescent="0.25">
      <c r="A1816"/>
      <c r="C1816"/>
      <c r="D1816"/>
      <c r="E1816"/>
      <c r="F1816"/>
      <c r="G1816"/>
      <c r="H1816"/>
      <c r="I1816"/>
      <c r="J1816"/>
      <c r="K1816"/>
      <c r="L1816"/>
      <c r="M1816"/>
      <c r="N1816"/>
      <c r="O1816"/>
      <c r="P1816"/>
      <c r="Q1816"/>
      <c r="R1816"/>
      <c r="S1816"/>
    </row>
    <row r="1817" spans="1:19" x14ac:dyDescent="0.25">
      <c r="A1817"/>
      <c r="C1817"/>
      <c r="D1817"/>
      <c r="E1817"/>
      <c r="F1817"/>
      <c r="G1817"/>
      <c r="H1817"/>
      <c r="I1817"/>
      <c r="J1817"/>
      <c r="K1817"/>
      <c r="L1817"/>
      <c r="M1817"/>
      <c r="N1817"/>
      <c r="O1817"/>
      <c r="P1817"/>
      <c r="Q1817"/>
      <c r="R1817"/>
      <c r="S1817"/>
    </row>
    <row r="1818" spans="1:19" x14ac:dyDescent="0.25">
      <c r="A1818"/>
      <c r="C1818"/>
      <c r="D1818"/>
      <c r="E1818"/>
      <c r="F1818"/>
      <c r="G1818"/>
      <c r="H1818"/>
      <c r="I1818"/>
      <c r="J1818"/>
      <c r="K1818"/>
      <c r="L1818"/>
      <c r="M1818"/>
      <c r="N1818"/>
      <c r="O1818"/>
      <c r="P1818"/>
      <c r="Q1818"/>
      <c r="R1818"/>
      <c r="S1818"/>
    </row>
    <row r="1819" spans="1:19" x14ac:dyDescent="0.25">
      <c r="A1819"/>
      <c r="C1819"/>
      <c r="D1819"/>
      <c r="E1819"/>
      <c r="F1819"/>
      <c r="G1819"/>
      <c r="H1819"/>
      <c r="I1819"/>
      <c r="J1819"/>
      <c r="K1819"/>
      <c r="L1819"/>
      <c r="M1819"/>
      <c r="N1819"/>
      <c r="O1819"/>
      <c r="P1819"/>
      <c r="Q1819"/>
      <c r="R1819"/>
      <c r="S1819"/>
    </row>
    <row r="1820" spans="1:19" x14ac:dyDescent="0.25">
      <c r="A1820"/>
      <c r="C1820"/>
      <c r="D1820"/>
      <c r="E1820"/>
      <c r="F1820"/>
      <c r="G1820"/>
      <c r="H1820"/>
      <c r="I1820"/>
      <c r="J1820"/>
      <c r="K1820"/>
      <c r="L1820"/>
      <c r="M1820"/>
      <c r="N1820"/>
      <c r="O1820"/>
      <c r="P1820"/>
      <c r="Q1820"/>
      <c r="R1820"/>
      <c r="S1820"/>
    </row>
    <row r="1821" spans="1:19" x14ac:dyDescent="0.25">
      <c r="A1821"/>
      <c r="C1821"/>
      <c r="D1821"/>
      <c r="E1821"/>
      <c r="F1821"/>
      <c r="G1821"/>
      <c r="H1821"/>
      <c r="I1821"/>
      <c r="J1821"/>
      <c r="K1821"/>
      <c r="L1821"/>
      <c r="M1821"/>
      <c r="N1821"/>
      <c r="O1821"/>
      <c r="P1821"/>
      <c r="Q1821"/>
      <c r="R1821"/>
      <c r="S1821"/>
    </row>
    <row r="1822" spans="1:19" x14ac:dyDescent="0.25">
      <c r="A1822"/>
      <c r="C1822"/>
      <c r="D1822"/>
      <c r="E1822"/>
      <c r="F1822"/>
      <c r="G1822"/>
      <c r="H1822"/>
      <c r="I1822"/>
      <c r="J1822"/>
      <c r="K1822"/>
      <c r="L1822"/>
      <c r="M1822"/>
      <c r="N1822"/>
      <c r="O1822"/>
      <c r="P1822"/>
      <c r="Q1822"/>
      <c r="R1822"/>
      <c r="S1822"/>
    </row>
    <row r="1823" spans="1:19" x14ac:dyDescent="0.25">
      <c r="A1823"/>
      <c r="C1823"/>
      <c r="D1823"/>
      <c r="E1823"/>
      <c r="F1823"/>
      <c r="G1823"/>
      <c r="H1823"/>
      <c r="I1823"/>
      <c r="J1823"/>
      <c r="K1823"/>
      <c r="L1823"/>
      <c r="M1823"/>
      <c r="N1823"/>
      <c r="O1823"/>
      <c r="P1823"/>
      <c r="Q1823"/>
      <c r="R1823"/>
      <c r="S1823"/>
    </row>
    <row r="1824" spans="1:19" x14ac:dyDescent="0.25">
      <c r="A1824"/>
      <c r="C1824"/>
      <c r="D1824"/>
      <c r="E1824"/>
      <c r="F1824"/>
      <c r="G1824"/>
      <c r="H1824"/>
      <c r="I1824"/>
      <c r="J1824"/>
      <c r="K1824"/>
      <c r="L1824"/>
      <c r="M1824"/>
      <c r="N1824"/>
      <c r="O1824"/>
      <c r="P1824"/>
      <c r="Q1824"/>
      <c r="R1824"/>
      <c r="S1824"/>
    </row>
    <row r="1825" spans="1:19" x14ac:dyDescent="0.25">
      <c r="A1825"/>
      <c r="C1825"/>
      <c r="D1825"/>
      <c r="E1825"/>
      <c r="F1825"/>
      <c r="G1825"/>
      <c r="H1825"/>
      <c r="I1825"/>
      <c r="J1825"/>
      <c r="K1825"/>
      <c r="L1825"/>
      <c r="M1825"/>
      <c r="N1825"/>
      <c r="O1825"/>
      <c r="P1825"/>
      <c r="Q1825"/>
      <c r="R1825"/>
      <c r="S1825"/>
    </row>
    <row r="1826" spans="1:19" x14ac:dyDescent="0.25">
      <c r="A1826"/>
      <c r="C1826"/>
      <c r="D1826"/>
      <c r="E1826"/>
      <c r="F1826"/>
      <c r="G1826"/>
      <c r="H1826"/>
      <c r="I1826"/>
      <c r="J1826"/>
      <c r="K1826"/>
      <c r="L1826"/>
      <c r="M1826"/>
      <c r="N1826"/>
      <c r="O1826"/>
      <c r="P1826"/>
      <c r="Q1826"/>
      <c r="R1826"/>
      <c r="S1826"/>
    </row>
    <row r="1827" spans="1:19" x14ac:dyDescent="0.25">
      <c r="A1827"/>
      <c r="C1827"/>
      <c r="D1827"/>
      <c r="E1827"/>
      <c r="F1827"/>
      <c r="G1827"/>
      <c r="H1827"/>
      <c r="I1827"/>
      <c r="J1827"/>
      <c r="K1827"/>
      <c r="L1827"/>
      <c r="M1827"/>
      <c r="N1827"/>
      <c r="O1827"/>
      <c r="P1827"/>
      <c r="Q1827"/>
      <c r="R1827"/>
      <c r="S1827"/>
    </row>
    <row r="1828" spans="1:19" x14ac:dyDescent="0.25">
      <c r="A1828"/>
      <c r="C1828"/>
      <c r="D1828"/>
      <c r="E1828"/>
      <c r="F1828"/>
      <c r="G1828"/>
      <c r="H1828"/>
      <c r="I1828"/>
      <c r="J1828"/>
      <c r="K1828"/>
      <c r="L1828"/>
      <c r="M1828"/>
      <c r="N1828"/>
      <c r="O1828"/>
      <c r="P1828"/>
      <c r="Q1828"/>
      <c r="R1828"/>
      <c r="S1828"/>
    </row>
    <row r="1829" spans="1:19" x14ac:dyDescent="0.25">
      <c r="A1829"/>
      <c r="C1829"/>
      <c r="D1829"/>
      <c r="E1829"/>
      <c r="F1829"/>
      <c r="G1829"/>
      <c r="H1829"/>
      <c r="I1829"/>
      <c r="J1829"/>
      <c r="K1829"/>
      <c r="L1829"/>
      <c r="M1829"/>
      <c r="N1829"/>
      <c r="O1829"/>
      <c r="P1829"/>
      <c r="Q1829"/>
      <c r="R1829"/>
      <c r="S1829"/>
    </row>
    <row r="1830" spans="1:19" x14ac:dyDescent="0.25">
      <c r="A1830"/>
      <c r="C1830"/>
      <c r="D1830"/>
      <c r="E1830"/>
      <c r="F1830"/>
      <c r="G1830"/>
      <c r="H1830"/>
      <c r="I1830"/>
      <c r="J1830"/>
      <c r="K1830"/>
      <c r="L1830"/>
      <c r="M1830"/>
      <c r="N1830"/>
      <c r="O1830"/>
      <c r="P1830"/>
      <c r="Q1830"/>
      <c r="R1830"/>
      <c r="S1830"/>
    </row>
    <row r="1831" spans="1:19" x14ac:dyDescent="0.25">
      <c r="A1831"/>
      <c r="C1831"/>
      <c r="D1831"/>
      <c r="E1831"/>
      <c r="F1831"/>
      <c r="G1831"/>
      <c r="H1831"/>
      <c r="I1831"/>
      <c r="J1831"/>
      <c r="K1831"/>
      <c r="L1831"/>
      <c r="M1831"/>
      <c r="N1831"/>
      <c r="O1831"/>
      <c r="P1831"/>
      <c r="Q1831"/>
      <c r="R1831"/>
      <c r="S1831"/>
    </row>
    <row r="1832" spans="1:19" x14ac:dyDescent="0.25">
      <c r="A1832"/>
      <c r="C1832"/>
      <c r="D1832"/>
      <c r="E1832"/>
      <c r="F1832"/>
      <c r="G1832"/>
      <c r="H1832"/>
      <c r="I1832"/>
      <c r="J1832"/>
      <c r="K1832"/>
      <c r="L1832"/>
      <c r="M1832"/>
      <c r="N1832"/>
      <c r="O1832"/>
      <c r="P1832"/>
      <c r="Q1832"/>
      <c r="R1832"/>
      <c r="S1832"/>
    </row>
    <row r="1833" spans="1:19" x14ac:dyDescent="0.25">
      <c r="A1833"/>
      <c r="C1833"/>
      <c r="D1833"/>
      <c r="E1833"/>
      <c r="F1833"/>
      <c r="G1833"/>
      <c r="H1833"/>
      <c r="I1833"/>
      <c r="J1833"/>
      <c r="K1833"/>
      <c r="L1833"/>
      <c r="M1833"/>
      <c r="N1833"/>
      <c r="O1833"/>
      <c r="P1833"/>
      <c r="Q1833"/>
      <c r="R1833"/>
      <c r="S1833"/>
    </row>
    <row r="1834" spans="1:19" x14ac:dyDescent="0.25">
      <c r="A1834"/>
      <c r="C1834"/>
      <c r="D1834"/>
      <c r="E1834"/>
      <c r="F1834"/>
      <c r="G1834"/>
      <c r="H1834"/>
      <c r="I1834"/>
      <c r="J1834"/>
      <c r="K1834"/>
      <c r="L1834"/>
      <c r="M1834"/>
      <c r="N1834"/>
      <c r="O1834"/>
      <c r="P1834"/>
      <c r="Q1834"/>
      <c r="R1834"/>
      <c r="S1834"/>
    </row>
    <row r="1835" spans="1:19" x14ac:dyDescent="0.25">
      <c r="A1835"/>
      <c r="C1835"/>
      <c r="D1835"/>
      <c r="E1835"/>
      <c r="F1835"/>
      <c r="G1835"/>
      <c r="H1835"/>
      <c r="I1835"/>
      <c r="J1835"/>
      <c r="K1835"/>
      <c r="L1835"/>
      <c r="M1835"/>
      <c r="N1835"/>
      <c r="O1835"/>
      <c r="P1835"/>
      <c r="Q1835"/>
      <c r="R1835"/>
      <c r="S1835"/>
    </row>
    <row r="1836" spans="1:19" x14ac:dyDescent="0.25">
      <c r="A1836"/>
      <c r="C1836"/>
      <c r="D1836"/>
      <c r="E1836"/>
      <c r="F1836"/>
      <c r="G1836"/>
      <c r="H1836"/>
      <c r="I1836"/>
      <c r="J1836"/>
      <c r="K1836"/>
      <c r="L1836"/>
      <c r="M1836"/>
      <c r="N1836"/>
      <c r="O1836"/>
      <c r="P1836"/>
      <c r="Q1836"/>
      <c r="R1836"/>
      <c r="S1836"/>
    </row>
    <row r="1837" spans="1:19" x14ac:dyDescent="0.25">
      <c r="A1837"/>
      <c r="C1837"/>
      <c r="D1837"/>
      <c r="E1837"/>
      <c r="F1837"/>
      <c r="G1837"/>
      <c r="H1837"/>
      <c r="I1837"/>
      <c r="J1837"/>
      <c r="K1837"/>
      <c r="L1837"/>
      <c r="M1837"/>
      <c r="N1837"/>
      <c r="O1837"/>
      <c r="P1837"/>
      <c r="Q1837"/>
      <c r="R1837"/>
      <c r="S1837"/>
    </row>
    <row r="1838" spans="1:19" x14ac:dyDescent="0.25">
      <c r="A1838"/>
      <c r="C1838"/>
      <c r="D1838"/>
      <c r="E1838"/>
      <c r="F1838"/>
      <c r="G1838"/>
      <c r="H1838"/>
      <c r="I1838"/>
      <c r="J1838"/>
      <c r="K1838"/>
      <c r="L1838"/>
      <c r="M1838"/>
      <c r="N1838"/>
      <c r="O1838"/>
      <c r="P1838"/>
      <c r="Q1838"/>
      <c r="R1838"/>
      <c r="S1838"/>
    </row>
    <row r="1839" spans="1:19" x14ac:dyDescent="0.25">
      <c r="A1839"/>
      <c r="C1839"/>
      <c r="D1839"/>
      <c r="E1839"/>
      <c r="F1839"/>
      <c r="G1839"/>
      <c r="H1839"/>
      <c r="I1839"/>
      <c r="J1839"/>
      <c r="K1839"/>
      <c r="L1839"/>
      <c r="M1839"/>
      <c r="N1839"/>
      <c r="O1839"/>
      <c r="P1839"/>
      <c r="Q1839"/>
      <c r="R1839"/>
      <c r="S1839"/>
    </row>
    <row r="1840" spans="1:19" x14ac:dyDescent="0.25">
      <c r="A1840"/>
      <c r="C1840"/>
      <c r="D1840"/>
      <c r="E1840"/>
      <c r="F1840"/>
      <c r="G1840"/>
      <c r="H1840"/>
      <c r="I1840"/>
      <c r="J1840"/>
      <c r="K1840"/>
      <c r="L1840"/>
      <c r="M1840"/>
      <c r="N1840"/>
      <c r="O1840"/>
      <c r="P1840"/>
      <c r="Q1840"/>
      <c r="R1840"/>
      <c r="S1840"/>
    </row>
    <row r="1841" spans="1:19" x14ac:dyDescent="0.25">
      <c r="A1841"/>
      <c r="C1841"/>
      <c r="D1841"/>
      <c r="E1841"/>
      <c r="F1841"/>
      <c r="G1841"/>
      <c r="H1841"/>
      <c r="I1841"/>
      <c r="J1841"/>
      <c r="K1841"/>
      <c r="L1841"/>
      <c r="M1841"/>
      <c r="N1841"/>
      <c r="O1841"/>
      <c r="P1841"/>
      <c r="Q1841"/>
      <c r="R1841"/>
      <c r="S1841"/>
    </row>
    <row r="1842" spans="1:19" x14ac:dyDescent="0.25">
      <c r="A1842"/>
      <c r="C1842"/>
      <c r="D1842"/>
      <c r="E1842"/>
      <c r="F1842"/>
      <c r="G1842"/>
      <c r="H1842"/>
      <c r="I1842"/>
      <c r="J1842"/>
      <c r="K1842"/>
      <c r="L1842"/>
      <c r="M1842"/>
      <c r="N1842"/>
      <c r="O1842"/>
      <c r="P1842"/>
      <c r="Q1842"/>
      <c r="R1842"/>
      <c r="S1842"/>
    </row>
    <row r="1843" spans="1:19" x14ac:dyDescent="0.25">
      <c r="A1843"/>
      <c r="C1843"/>
      <c r="D1843"/>
      <c r="E1843"/>
      <c r="F1843"/>
      <c r="G1843"/>
      <c r="H1843"/>
      <c r="I1843"/>
      <c r="J1843"/>
      <c r="K1843"/>
      <c r="L1843"/>
      <c r="M1843"/>
      <c r="N1843"/>
      <c r="O1843"/>
      <c r="P1843"/>
      <c r="Q1843"/>
      <c r="R1843"/>
      <c r="S1843"/>
    </row>
    <row r="1844" spans="1:19" x14ac:dyDescent="0.25">
      <c r="A1844"/>
      <c r="C1844"/>
      <c r="D1844"/>
      <c r="E1844"/>
      <c r="F1844"/>
      <c r="G1844"/>
      <c r="H1844"/>
      <c r="I1844"/>
      <c r="J1844"/>
      <c r="K1844"/>
      <c r="L1844"/>
      <c r="M1844"/>
      <c r="N1844"/>
      <c r="O1844"/>
      <c r="P1844"/>
      <c r="Q1844"/>
      <c r="R1844"/>
      <c r="S1844"/>
    </row>
    <row r="1845" spans="1:19" x14ac:dyDescent="0.25">
      <c r="A1845"/>
      <c r="C1845"/>
      <c r="D1845"/>
      <c r="E1845"/>
      <c r="F1845"/>
      <c r="G1845"/>
      <c r="H1845"/>
      <c r="I1845"/>
      <c r="J1845"/>
      <c r="K1845"/>
      <c r="L1845"/>
      <c r="M1845"/>
      <c r="N1845"/>
      <c r="O1845"/>
      <c r="P1845"/>
      <c r="Q1845"/>
      <c r="R1845"/>
      <c r="S1845"/>
    </row>
    <row r="1846" spans="1:19" x14ac:dyDescent="0.25">
      <c r="A1846"/>
      <c r="C1846"/>
      <c r="D1846"/>
      <c r="E1846"/>
      <c r="F1846"/>
      <c r="G1846"/>
      <c r="H1846"/>
      <c r="I1846"/>
      <c r="J1846"/>
      <c r="K1846"/>
      <c r="L1846"/>
      <c r="M1846"/>
      <c r="N1846"/>
      <c r="O1846"/>
      <c r="P1846"/>
      <c r="Q1846"/>
      <c r="R1846"/>
      <c r="S1846"/>
    </row>
    <row r="1847" spans="1:19" x14ac:dyDescent="0.25">
      <c r="A1847"/>
      <c r="C1847"/>
      <c r="D1847"/>
      <c r="E1847"/>
      <c r="F1847"/>
      <c r="G1847"/>
      <c r="H1847"/>
      <c r="I1847"/>
      <c r="J1847"/>
      <c r="K1847"/>
      <c r="L1847"/>
      <c r="M1847"/>
      <c r="N1847"/>
      <c r="O1847"/>
      <c r="P1847"/>
      <c r="Q1847"/>
      <c r="R1847"/>
      <c r="S1847"/>
    </row>
    <row r="1848" spans="1:19" x14ac:dyDescent="0.25">
      <c r="A1848"/>
      <c r="C1848"/>
      <c r="D1848"/>
      <c r="E1848"/>
      <c r="F1848"/>
      <c r="G1848"/>
      <c r="H1848"/>
      <c r="I1848"/>
      <c r="J1848"/>
      <c r="K1848"/>
      <c r="L1848"/>
      <c r="M1848"/>
      <c r="N1848"/>
      <c r="O1848"/>
      <c r="P1848"/>
      <c r="Q1848"/>
      <c r="R1848"/>
      <c r="S1848"/>
    </row>
    <row r="1849" spans="1:19" x14ac:dyDescent="0.25">
      <c r="A1849"/>
      <c r="C1849"/>
      <c r="D1849"/>
      <c r="E1849"/>
      <c r="F1849"/>
      <c r="G1849"/>
      <c r="H1849"/>
      <c r="I1849"/>
      <c r="J1849"/>
      <c r="K1849"/>
      <c r="L1849"/>
      <c r="M1849"/>
      <c r="N1849"/>
      <c r="O1849"/>
      <c r="P1849"/>
      <c r="Q1849"/>
      <c r="R1849"/>
      <c r="S1849"/>
    </row>
    <row r="1850" spans="1:19" x14ac:dyDescent="0.25">
      <c r="A1850"/>
      <c r="C1850"/>
      <c r="D1850"/>
      <c r="E1850"/>
      <c r="F1850"/>
      <c r="G1850"/>
      <c r="H1850"/>
      <c r="I1850"/>
      <c r="J1850"/>
      <c r="K1850"/>
      <c r="L1850"/>
      <c r="M1850"/>
      <c r="N1850"/>
      <c r="O1850"/>
      <c r="P1850"/>
      <c r="Q1850"/>
      <c r="R1850"/>
      <c r="S1850"/>
    </row>
    <row r="1851" spans="1:19" x14ac:dyDescent="0.25">
      <c r="A1851"/>
      <c r="C1851"/>
      <c r="D1851"/>
      <c r="E1851"/>
      <c r="F1851"/>
      <c r="G1851"/>
      <c r="H1851"/>
      <c r="I1851"/>
      <c r="J1851"/>
      <c r="K1851"/>
      <c r="L1851"/>
      <c r="M1851"/>
      <c r="N1851"/>
      <c r="O1851"/>
      <c r="P1851"/>
      <c r="Q1851"/>
      <c r="R1851"/>
      <c r="S1851"/>
    </row>
    <row r="1852" spans="1:19" x14ac:dyDescent="0.25">
      <c r="A1852"/>
      <c r="C1852"/>
      <c r="D1852"/>
      <c r="E1852"/>
      <c r="F1852"/>
      <c r="G1852"/>
      <c r="H1852"/>
      <c r="I1852"/>
      <c r="J1852"/>
      <c r="K1852"/>
      <c r="L1852"/>
      <c r="M1852"/>
      <c r="N1852"/>
      <c r="O1852"/>
      <c r="P1852"/>
      <c r="Q1852"/>
      <c r="R1852"/>
      <c r="S1852"/>
    </row>
    <row r="1853" spans="1:19" x14ac:dyDescent="0.25">
      <c r="A1853"/>
      <c r="C1853"/>
      <c r="D1853"/>
      <c r="E1853"/>
      <c r="F1853"/>
      <c r="G1853"/>
      <c r="H1853"/>
      <c r="I1853"/>
      <c r="J1853"/>
      <c r="K1853"/>
      <c r="L1853"/>
      <c r="M1853"/>
      <c r="N1853"/>
      <c r="O1853"/>
      <c r="P1853"/>
      <c r="Q1853"/>
      <c r="R1853"/>
      <c r="S1853"/>
    </row>
    <row r="1854" spans="1:19" x14ac:dyDescent="0.25">
      <c r="A1854"/>
      <c r="C1854"/>
      <c r="D1854"/>
      <c r="E1854"/>
      <c r="F1854"/>
      <c r="G1854"/>
      <c r="H1854"/>
      <c r="I1854"/>
      <c r="J1854"/>
      <c r="K1854"/>
      <c r="L1854"/>
      <c r="M1854"/>
      <c r="N1854"/>
      <c r="O1854"/>
      <c r="P1854"/>
      <c r="Q1854"/>
      <c r="R1854"/>
      <c r="S1854"/>
    </row>
    <row r="1855" spans="1:19" x14ac:dyDescent="0.25">
      <c r="A1855"/>
      <c r="C1855"/>
      <c r="D1855"/>
      <c r="E1855"/>
      <c r="F1855"/>
      <c r="G1855"/>
      <c r="H1855"/>
      <c r="I1855"/>
      <c r="J1855"/>
      <c r="K1855"/>
      <c r="L1855"/>
      <c r="M1855"/>
      <c r="N1855"/>
      <c r="O1855"/>
      <c r="P1855"/>
      <c r="Q1855"/>
      <c r="R1855"/>
      <c r="S1855"/>
    </row>
    <row r="1856" spans="1:19" x14ac:dyDescent="0.25">
      <c r="A1856"/>
      <c r="C1856"/>
      <c r="D1856"/>
      <c r="E1856"/>
      <c r="F1856"/>
      <c r="G1856"/>
      <c r="H1856"/>
      <c r="I1856"/>
      <c r="J1856"/>
      <c r="K1856"/>
      <c r="L1856"/>
      <c r="M1856"/>
      <c r="N1856"/>
      <c r="O1856"/>
      <c r="P1856"/>
      <c r="Q1856"/>
      <c r="R1856"/>
      <c r="S1856"/>
    </row>
    <row r="1857" spans="1:19" x14ac:dyDescent="0.25">
      <c r="A1857"/>
      <c r="C1857"/>
      <c r="D1857"/>
      <c r="E1857"/>
      <c r="F1857"/>
      <c r="G1857"/>
      <c r="H1857"/>
      <c r="I1857"/>
      <c r="J1857"/>
      <c r="K1857"/>
      <c r="L1857"/>
      <c r="M1857"/>
      <c r="N1857"/>
      <c r="O1857"/>
      <c r="P1857"/>
      <c r="Q1857"/>
      <c r="R1857"/>
      <c r="S1857"/>
    </row>
    <row r="1858" spans="1:19" x14ac:dyDescent="0.25">
      <c r="A1858"/>
      <c r="C1858"/>
      <c r="D1858"/>
      <c r="E1858"/>
      <c r="F1858"/>
      <c r="G1858"/>
      <c r="H1858"/>
      <c r="I1858"/>
      <c r="J1858"/>
      <c r="K1858"/>
      <c r="L1858"/>
      <c r="M1858"/>
      <c r="N1858"/>
      <c r="O1858"/>
      <c r="P1858"/>
      <c r="Q1858"/>
      <c r="R1858"/>
      <c r="S1858"/>
    </row>
    <row r="1859" spans="1:19" x14ac:dyDescent="0.25">
      <c r="A1859"/>
      <c r="C1859"/>
      <c r="D1859"/>
      <c r="E1859"/>
      <c r="F1859"/>
      <c r="G1859"/>
      <c r="H1859"/>
      <c r="I1859"/>
      <c r="J1859"/>
      <c r="K1859"/>
      <c r="L1859"/>
      <c r="M1859"/>
      <c r="N1859"/>
      <c r="O1859"/>
      <c r="P1859"/>
      <c r="Q1859"/>
      <c r="R1859"/>
      <c r="S1859"/>
    </row>
    <row r="1860" spans="1:19" x14ac:dyDescent="0.25">
      <c r="A1860"/>
      <c r="C1860"/>
      <c r="D1860"/>
      <c r="E1860"/>
      <c r="F1860"/>
      <c r="G1860"/>
      <c r="H1860"/>
      <c r="I1860"/>
      <c r="J1860"/>
      <c r="K1860"/>
      <c r="L1860"/>
      <c r="M1860"/>
      <c r="N1860"/>
      <c r="O1860"/>
      <c r="P1860"/>
      <c r="Q1860"/>
      <c r="R1860"/>
      <c r="S1860"/>
    </row>
    <row r="1861" spans="1:19" x14ac:dyDescent="0.25">
      <c r="A1861"/>
      <c r="C1861"/>
      <c r="D1861"/>
      <c r="E1861"/>
      <c r="F1861"/>
      <c r="G1861"/>
      <c r="H1861"/>
      <c r="I1861"/>
      <c r="J1861"/>
      <c r="K1861"/>
      <c r="L1861"/>
      <c r="M1861"/>
      <c r="N1861"/>
      <c r="O1861"/>
      <c r="P1861"/>
      <c r="Q1861"/>
      <c r="R1861"/>
      <c r="S1861"/>
    </row>
    <row r="1862" spans="1:19" x14ac:dyDescent="0.25">
      <c r="A1862"/>
      <c r="C1862"/>
      <c r="D1862"/>
      <c r="E1862"/>
      <c r="F1862"/>
      <c r="G1862"/>
      <c r="H1862"/>
      <c r="I1862"/>
      <c r="J1862"/>
      <c r="K1862"/>
      <c r="L1862"/>
      <c r="M1862"/>
      <c r="N1862"/>
      <c r="O1862"/>
      <c r="P1862"/>
      <c r="Q1862"/>
      <c r="R1862"/>
      <c r="S1862"/>
    </row>
    <row r="1863" spans="1:19" x14ac:dyDescent="0.25">
      <c r="A1863"/>
      <c r="C1863"/>
      <c r="D1863"/>
      <c r="E1863"/>
      <c r="F1863"/>
      <c r="G1863"/>
      <c r="H1863"/>
      <c r="I1863"/>
      <c r="J1863"/>
      <c r="K1863"/>
      <c r="L1863"/>
      <c r="M1863"/>
      <c r="N1863"/>
      <c r="O1863"/>
      <c r="P1863"/>
      <c r="Q1863"/>
      <c r="R1863"/>
      <c r="S1863"/>
    </row>
    <row r="1864" spans="1:19" x14ac:dyDescent="0.25">
      <c r="A1864"/>
      <c r="C1864"/>
      <c r="D1864"/>
      <c r="E1864"/>
      <c r="F1864"/>
      <c r="G1864"/>
      <c r="H1864"/>
      <c r="I1864"/>
      <c r="J1864"/>
      <c r="K1864"/>
      <c r="L1864"/>
      <c r="M1864"/>
      <c r="N1864"/>
      <c r="O1864"/>
      <c r="P1864"/>
      <c r="Q1864"/>
      <c r="R1864"/>
      <c r="S1864"/>
    </row>
    <row r="1865" spans="1:19" x14ac:dyDescent="0.25">
      <c r="A1865"/>
      <c r="C1865"/>
      <c r="D1865"/>
      <c r="E1865"/>
      <c r="F1865"/>
      <c r="G1865"/>
      <c r="H1865"/>
      <c r="I1865"/>
      <c r="J1865"/>
      <c r="K1865"/>
      <c r="L1865"/>
      <c r="M1865"/>
      <c r="N1865"/>
      <c r="O1865"/>
      <c r="P1865"/>
      <c r="Q1865"/>
      <c r="R1865"/>
      <c r="S1865"/>
    </row>
    <row r="1866" spans="1:19" x14ac:dyDescent="0.25">
      <c r="A1866"/>
      <c r="C1866"/>
      <c r="D1866"/>
      <c r="E1866"/>
      <c r="F1866"/>
      <c r="G1866"/>
      <c r="H1866"/>
      <c r="I1866"/>
      <c r="J1866"/>
      <c r="K1866"/>
      <c r="L1866"/>
      <c r="M1866"/>
      <c r="N1866"/>
      <c r="O1866"/>
      <c r="P1866"/>
      <c r="Q1866"/>
      <c r="R1866"/>
      <c r="S1866"/>
    </row>
    <row r="1867" spans="1:19" x14ac:dyDescent="0.25">
      <c r="A1867"/>
      <c r="C1867"/>
      <c r="D1867"/>
      <c r="E1867"/>
      <c r="F1867"/>
      <c r="G1867"/>
      <c r="H1867"/>
      <c r="I1867"/>
      <c r="J1867"/>
      <c r="K1867"/>
      <c r="L1867"/>
      <c r="M1867"/>
      <c r="N1867"/>
      <c r="O1867"/>
      <c r="P1867"/>
      <c r="Q1867"/>
      <c r="R1867"/>
      <c r="S1867"/>
    </row>
    <row r="1868" spans="1:19" x14ac:dyDescent="0.25">
      <c r="A1868"/>
      <c r="C1868"/>
      <c r="D1868"/>
      <c r="E1868"/>
      <c r="F1868"/>
      <c r="G1868"/>
      <c r="H1868"/>
      <c r="I1868"/>
      <c r="J1868"/>
      <c r="K1868"/>
      <c r="L1868"/>
      <c r="M1868"/>
      <c r="N1868"/>
      <c r="O1868"/>
      <c r="P1868"/>
      <c r="Q1868"/>
      <c r="R1868"/>
      <c r="S1868"/>
    </row>
    <row r="1869" spans="1:19" x14ac:dyDescent="0.25">
      <c r="A1869"/>
      <c r="C1869"/>
      <c r="D1869"/>
      <c r="E1869"/>
      <c r="F1869"/>
      <c r="G1869"/>
      <c r="H1869"/>
      <c r="I1869"/>
      <c r="J1869"/>
      <c r="K1869"/>
      <c r="L1869"/>
      <c r="M1869"/>
      <c r="N1869"/>
      <c r="O1869"/>
      <c r="P1869"/>
      <c r="Q1869"/>
      <c r="R1869"/>
      <c r="S1869"/>
    </row>
    <row r="1870" spans="1:19" x14ac:dyDescent="0.25">
      <c r="A1870"/>
      <c r="C1870"/>
      <c r="D1870"/>
      <c r="E1870"/>
      <c r="F1870"/>
      <c r="G1870"/>
      <c r="H1870"/>
      <c r="I1870"/>
      <c r="J1870"/>
      <c r="K1870"/>
      <c r="L1870"/>
      <c r="M1870"/>
      <c r="N1870"/>
      <c r="O1870"/>
      <c r="P1870"/>
      <c r="Q1870"/>
      <c r="R1870"/>
      <c r="S1870"/>
    </row>
    <row r="1871" spans="1:19" x14ac:dyDescent="0.25">
      <c r="A1871"/>
      <c r="C1871"/>
      <c r="D1871"/>
      <c r="E1871"/>
      <c r="F1871"/>
      <c r="G1871"/>
      <c r="H1871"/>
      <c r="I1871"/>
      <c r="J1871"/>
      <c r="K1871"/>
      <c r="L1871"/>
      <c r="M1871"/>
      <c r="N1871"/>
      <c r="O1871"/>
      <c r="P1871"/>
      <c r="Q1871"/>
      <c r="R1871"/>
      <c r="S1871"/>
    </row>
    <row r="1872" spans="1:19" x14ac:dyDescent="0.25">
      <c r="A1872"/>
      <c r="C1872"/>
      <c r="D1872"/>
      <c r="E1872"/>
      <c r="F1872"/>
      <c r="G1872"/>
      <c r="H1872"/>
      <c r="I1872"/>
      <c r="J1872"/>
      <c r="K1872"/>
      <c r="L1872"/>
      <c r="M1872"/>
      <c r="N1872"/>
      <c r="O1872"/>
      <c r="P1872"/>
      <c r="Q1872"/>
      <c r="R1872"/>
      <c r="S1872"/>
    </row>
    <row r="1873" spans="1:19" x14ac:dyDescent="0.25">
      <c r="A1873"/>
      <c r="C1873"/>
      <c r="D1873"/>
      <c r="E1873"/>
      <c r="F1873"/>
      <c r="G1873"/>
      <c r="H1873"/>
      <c r="I1873"/>
      <c r="J1873"/>
      <c r="K1873"/>
      <c r="L1873"/>
      <c r="M1873"/>
      <c r="N1873"/>
      <c r="O1873"/>
      <c r="P1873"/>
      <c r="Q1873"/>
      <c r="R1873"/>
      <c r="S1873"/>
    </row>
    <row r="1874" spans="1:19" x14ac:dyDescent="0.25">
      <c r="A1874"/>
      <c r="C1874"/>
      <c r="D1874"/>
      <c r="E1874"/>
      <c r="F1874"/>
      <c r="G1874"/>
      <c r="H1874"/>
      <c r="I1874"/>
      <c r="J1874"/>
      <c r="K1874"/>
      <c r="L1874"/>
      <c r="M1874"/>
      <c r="N1874"/>
      <c r="O1874"/>
      <c r="P1874"/>
      <c r="Q1874"/>
      <c r="R1874"/>
      <c r="S1874"/>
    </row>
    <row r="1875" spans="1:19" x14ac:dyDescent="0.25">
      <c r="A1875"/>
      <c r="C1875"/>
      <c r="D1875"/>
      <c r="E1875"/>
      <c r="F1875"/>
      <c r="G1875"/>
      <c r="H1875"/>
      <c r="I1875"/>
      <c r="J1875"/>
      <c r="K1875"/>
      <c r="L1875"/>
      <c r="M1875"/>
      <c r="N1875"/>
      <c r="O1875"/>
      <c r="P1875"/>
      <c r="Q1875"/>
      <c r="R1875"/>
      <c r="S1875"/>
    </row>
    <row r="1876" spans="1:19" x14ac:dyDescent="0.25">
      <c r="A1876"/>
      <c r="C1876"/>
      <c r="D1876"/>
      <c r="E1876"/>
      <c r="F1876"/>
      <c r="G1876"/>
      <c r="H1876"/>
      <c r="I1876"/>
      <c r="J1876"/>
      <c r="K1876"/>
      <c r="L1876"/>
      <c r="M1876"/>
      <c r="N1876"/>
      <c r="O1876"/>
      <c r="P1876"/>
      <c r="Q1876"/>
      <c r="R1876"/>
      <c r="S1876"/>
    </row>
    <row r="1877" spans="1:19" x14ac:dyDescent="0.25">
      <c r="A1877"/>
      <c r="C1877"/>
      <c r="D1877"/>
      <c r="E1877"/>
      <c r="F1877"/>
      <c r="G1877"/>
      <c r="H1877"/>
      <c r="I1877"/>
      <c r="J1877"/>
      <c r="K1877"/>
      <c r="L1877"/>
      <c r="M1877"/>
      <c r="N1877"/>
      <c r="O1877"/>
      <c r="P1877"/>
      <c r="Q1877"/>
      <c r="R1877"/>
      <c r="S1877"/>
    </row>
    <row r="1878" spans="1:19" x14ac:dyDescent="0.25">
      <c r="A1878"/>
      <c r="C1878"/>
      <c r="D1878"/>
      <c r="E1878"/>
      <c r="F1878"/>
      <c r="G1878"/>
      <c r="H1878"/>
      <c r="I1878"/>
      <c r="J1878"/>
      <c r="K1878"/>
      <c r="L1878"/>
      <c r="M1878"/>
      <c r="N1878"/>
      <c r="O1878"/>
      <c r="P1878"/>
      <c r="Q1878"/>
      <c r="R1878"/>
      <c r="S1878"/>
    </row>
    <row r="1879" spans="1:19" x14ac:dyDescent="0.25">
      <c r="A1879"/>
      <c r="C1879"/>
      <c r="D1879"/>
      <c r="E1879"/>
      <c r="F1879"/>
      <c r="G1879"/>
      <c r="H1879"/>
      <c r="I1879"/>
      <c r="J1879"/>
      <c r="K1879"/>
      <c r="L1879"/>
      <c r="M1879"/>
      <c r="N1879"/>
      <c r="O1879"/>
      <c r="P1879"/>
      <c r="Q1879"/>
      <c r="R1879"/>
      <c r="S1879"/>
    </row>
    <row r="1880" spans="1:19" x14ac:dyDescent="0.25">
      <c r="A1880"/>
      <c r="C1880"/>
      <c r="D1880"/>
      <c r="E1880"/>
      <c r="F1880"/>
      <c r="G1880"/>
      <c r="H1880"/>
      <c r="I1880"/>
      <c r="J1880"/>
      <c r="K1880"/>
      <c r="L1880"/>
      <c r="M1880"/>
      <c r="N1880"/>
      <c r="O1880"/>
      <c r="P1880"/>
      <c r="Q1880"/>
      <c r="R1880"/>
      <c r="S1880"/>
    </row>
    <row r="1881" spans="1:19" x14ac:dyDescent="0.25">
      <c r="A1881"/>
      <c r="C1881"/>
      <c r="D1881"/>
      <c r="E1881"/>
      <c r="F1881"/>
      <c r="G1881"/>
      <c r="H1881"/>
      <c r="I1881"/>
      <c r="J1881"/>
      <c r="K1881"/>
      <c r="L1881"/>
      <c r="M1881"/>
      <c r="N1881"/>
      <c r="O1881"/>
      <c r="P1881"/>
      <c r="Q1881"/>
      <c r="R1881"/>
      <c r="S1881"/>
    </row>
    <row r="1882" spans="1:19" x14ac:dyDescent="0.25">
      <c r="A1882"/>
      <c r="C1882"/>
      <c r="D1882"/>
      <c r="E1882"/>
      <c r="F1882"/>
      <c r="G1882"/>
      <c r="H1882"/>
      <c r="I1882"/>
      <c r="J1882"/>
      <c r="K1882"/>
      <c r="L1882"/>
      <c r="M1882"/>
      <c r="N1882"/>
      <c r="O1882"/>
      <c r="P1882"/>
      <c r="Q1882"/>
      <c r="R1882"/>
      <c r="S1882"/>
    </row>
    <row r="1883" spans="1:19" x14ac:dyDescent="0.25">
      <c r="A1883"/>
      <c r="C1883"/>
      <c r="D1883"/>
      <c r="E1883"/>
      <c r="F1883"/>
      <c r="G1883"/>
      <c r="H1883"/>
      <c r="I1883"/>
      <c r="J1883"/>
      <c r="K1883"/>
      <c r="L1883"/>
      <c r="M1883"/>
      <c r="N1883"/>
      <c r="O1883"/>
      <c r="P1883"/>
      <c r="Q1883"/>
      <c r="R1883"/>
      <c r="S1883"/>
    </row>
    <row r="1884" spans="1:19" x14ac:dyDescent="0.25">
      <c r="A1884"/>
      <c r="C1884"/>
      <c r="D1884"/>
      <c r="E1884"/>
      <c r="F1884"/>
      <c r="G1884"/>
      <c r="H1884"/>
      <c r="I1884"/>
      <c r="J1884"/>
      <c r="K1884"/>
      <c r="L1884"/>
      <c r="M1884"/>
      <c r="N1884"/>
      <c r="O1884"/>
      <c r="P1884"/>
      <c r="Q1884"/>
      <c r="R1884"/>
      <c r="S1884"/>
    </row>
    <row r="1885" spans="1:19" x14ac:dyDescent="0.25">
      <c r="A1885"/>
      <c r="C1885"/>
      <c r="D1885"/>
      <c r="E1885"/>
      <c r="F1885"/>
      <c r="G1885"/>
      <c r="H1885"/>
      <c r="I1885"/>
      <c r="J1885"/>
      <c r="K1885"/>
      <c r="L1885"/>
      <c r="M1885"/>
      <c r="N1885"/>
      <c r="O1885"/>
      <c r="P1885"/>
      <c r="Q1885"/>
      <c r="R1885"/>
      <c r="S1885"/>
    </row>
    <row r="1886" spans="1:19" x14ac:dyDescent="0.25">
      <c r="A1886"/>
      <c r="C1886"/>
      <c r="D1886"/>
      <c r="E1886"/>
      <c r="F1886"/>
      <c r="G1886"/>
      <c r="H1886"/>
      <c r="I1886"/>
      <c r="J1886"/>
      <c r="K1886"/>
      <c r="L1886"/>
      <c r="M1886"/>
      <c r="N1886"/>
      <c r="O1886"/>
      <c r="P1886"/>
      <c r="Q1886"/>
      <c r="R1886"/>
      <c r="S1886"/>
    </row>
    <row r="1887" spans="1:19" x14ac:dyDescent="0.25">
      <c r="A1887"/>
      <c r="C1887"/>
      <c r="D1887"/>
      <c r="E1887"/>
      <c r="F1887"/>
      <c r="G1887"/>
      <c r="H1887"/>
      <c r="I1887"/>
      <c r="J1887"/>
      <c r="K1887"/>
      <c r="L1887"/>
      <c r="M1887"/>
      <c r="N1887"/>
      <c r="O1887"/>
      <c r="P1887"/>
      <c r="Q1887"/>
      <c r="R1887"/>
      <c r="S1887"/>
    </row>
    <row r="1888" spans="1:19" x14ac:dyDescent="0.25">
      <c r="A1888"/>
      <c r="C1888"/>
      <c r="D1888"/>
      <c r="E1888"/>
      <c r="F1888"/>
      <c r="G1888"/>
      <c r="H1888"/>
      <c r="I1888"/>
      <c r="J1888"/>
      <c r="K1888"/>
      <c r="L1888"/>
      <c r="M1888"/>
      <c r="N1888"/>
      <c r="O1888"/>
      <c r="P1888"/>
      <c r="Q1888"/>
      <c r="R1888"/>
      <c r="S1888"/>
    </row>
    <row r="1889" spans="1:19" x14ac:dyDescent="0.25">
      <c r="A1889"/>
      <c r="C1889"/>
      <c r="D1889"/>
      <c r="E1889"/>
      <c r="F1889"/>
      <c r="G1889"/>
      <c r="H1889"/>
      <c r="I1889"/>
      <c r="J1889"/>
      <c r="K1889"/>
      <c r="L1889"/>
      <c r="M1889"/>
      <c r="N1889"/>
      <c r="O1889"/>
      <c r="P1889"/>
      <c r="Q1889"/>
      <c r="R1889"/>
      <c r="S1889"/>
    </row>
    <row r="1890" spans="1:19" x14ac:dyDescent="0.25">
      <c r="A1890"/>
      <c r="C1890"/>
      <c r="D1890"/>
      <c r="E1890"/>
      <c r="F1890"/>
      <c r="G1890"/>
      <c r="H1890"/>
      <c r="I1890"/>
      <c r="J1890"/>
      <c r="K1890"/>
      <c r="L1890"/>
      <c r="M1890"/>
      <c r="N1890"/>
      <c r="O1890"/>
      <c r="P1890"/>
      <c r="Q1890"/>
      <c r="R1890"/>
      <c r="S1890"/>
    </row>
    <row r="1891" spans="1:19" x14ac:dyDescent="0.25">
      <c r="A1891"/>
      <c r="C1891"/>
      <c r="D1891"/>
      <c r="E1891"/>
      <c r="F1891"/>
      <c r="G1891"/>
      <c r="H1891"/>
      <c r="I1891"/>
      <c r="J1891"/>
      <c r="K1891"/>
      <c r="L1891"/>
      <c r="M1891"/>
      <c r="N1891"/>
      <c r="O1891"/>
      <c r="P1891"/>
      <c r="Q1891"/>
      <c r="R1891"/>
      <c r="S1891"/>
    </row>
    <row r="1892" spans="1:19" x14ac:dyDescent="0.25">
      <c r="A1892"/>
      <c r="C1892"/>
      <c r="D1892"/>
      <c r="E1892"/>
      <c r="F1892"/>
      <c r="G1892"/>
      <c r="H1892"/>
      <c r="I1892"/>
      <c r="J1892"/>
      <c r="K1892"/>
      <c r="L1892"/>
      <c r="M1892"/>
      <c r="N1892"/>
      <c r="O1892"/>
      <c r="P1892"/>
      <c r="Q1892"/>
      <c r="R1892"/>
      <c r="S1892"/>
    </row>
    <row r="1893" spans="1:19" x14ac:dyDescent="0.25">
      <c r="A1893"/>
      <c r="C1893"/>
      <c r="D1893"/>
      <c r="E1893"/>
      <c r="F1893"/>
      <c r="G1893"/>
      <c r="H1893"/>
      <c r="I1893"/>
      <c r="J1893"/>
      <c r="K1893"/>
      <c r="L1893"/>
      <c r="M1893"/>
      <c r="N1893"/>
      <c r="O1893"/>
      <c r="P1893"/>
      <c r="Q1893"/>
      <c r="R1893"/>
      <c r="S1893"/>
    </row>
    <row r="1894" spans="1:19" x14ac:dyDescent="0.25">
      <c r="A1894"/>
      <c r="C1894"/>
      <c r="D1894"/>
      <c r="E1894"/>
      <c r="F1894"/>
      <c r="G1894"/>
      <c r="H1894"/>
      <c r="I1894"/>
      <c r="J1894"/>
      <c r="K1894"/>
      <c r="L1894"/>
      <c r="M1894"/>
      <c r="N1894"/>
      <c r="O1894"/>
      <c r="P1894"/>
      <c r="Q1894"/>
      <c r="R1894"/>
      <c r="S1894"/>
    </row>
    <row r="1895" spans="1:19" x14ac:dyDescent="0.25">
      <c r="A1895"/>
      <c r="C1895"/>
      <c r="D1895"/>
      <c r="E1895"/>
      <c r="F1895"/>
      <c r="G1895"/>
      <c r="H1895"/>
      <c r="I1895"/>
      <c r="J1895"/>
      <c r="K1895"/>
      <c r="L1895"/>
      <c r="M1895"/>
      <c r="N1895"/>
      <c r="O1895"/>
      <c r="P1895"/>
      <c r="Q1895"/>
      <c r="R1895"/>
      <c r="S1895"/>
    </row>
    <row r="1896" spans="1:19" x14ac:dyDescent="0.25">
      <c r="A1896"/>
      <c r="C1896"/>
      <c r="D1896"/>
      <c r="E1896"/>
      <c r="F1896"/>
      <c r="G1896"/>
      <c r="H1896"/>
      <c r="I1896"/>
      <c r="J1896"/>
      <c r="K1896"/>
      <c r="L1896"/>
      <c r="M1896"/>
      <c r="N1896"/>
      <c r="O1896"/>
      <c r="P1896"/>
      <c r="Q1896"/>
      <c r="R1896"/>
      <c r="S1896"/>
    </row>
    <row r="1897" spans="1:19" x14ac:dyDescent="0.25">
      <c r="A1897"/>
      <c r="C1897"/>
      <c r="D1897"/>
      <c r="E1897"/>
      <c r="F1897"/>
      <c r="G1897"/>
      <c r="H1897"/>
      <c r="I1897"/>
      <c r="J1897"/>
      <c r="K1897"/>
      <c r="L1897"/>
      <c r="M1897"/>
      <c r="N1897"/>
      <c r="O1897"/>
      <c r="P1897"/>
      <c r="Q1897"/>
      <c r="R1897"/>
      <c r="S1897"/>
    </row>
    <row r="1898" spans="1:19" x14ac:dyDescent="0.25">
      <c r="A1898"/>
      <c r="C1898"/>
      <c r="D1898"/>
      <c r="E1898"/>
      <c r="F1898"/>
      <c r="G1898"/>
      <c r="H1898"/>
      <c r="I1898"/>
      <c r="J1898"/>
      <c r="K1898"/>
      <c r="L1898"/>
      <c r="M1898"/>
      <c r="N1898"/>
      <c r="O1898"/>
      <c r="P1898"/>
      <c r="Q1898"/>
      <c r="R1898"/>
      <c r="S1898"/>
    </row>
    <row r="1899" spans="1:19" x14ac:dyDescent="0.25">
      <c r="A1899"/>
      <c r="C1899"/>
      <c r="D1899"/>
      <c r="E1899"/>
      <c r="F1899"/>
      <c r="G1899"/>
      <c r="H1899"/>
      <c r="I1899"/>
      <c r="J1899"/>
      <c r="K1899"/>
      <c r="L1899"/>
      <c r="M1899"/>
      <c r="N1899"/>
      <c r="O1899"/>
      <c r="P1899"/>
      <c r="Q1899"/>
      <c r="R1899"/>
      <c r="S1899"/>
    </row>
    <row r="1900" spans="1:19" x14ac:dyDescent="0.25">
      <c r="A1900"/>
      <c r="C1900"/>
      <c r="D1900"/>
      <c r="E1900"/>
      <c r="F1900"/>
      <c r="G1900"/>
      <c r="H1900"/>
      <c r="I1900"/>
      <c r="J1900"/>
      <c r="K1900"/>
      <c r="L1900"/>
      <c r="M1900"/>
      <c r="N1900"/>
      <c r="O1900"/>
      <c r="P1900"/>
      <c r="Q1900"/>
      <c r="R1900"/>
      <c r="S1900"/>
    </row>
    <row r="1901" spans="1:19" x14ac:dyDescent="0.25">
      <c r="A1901"/>
      <c r="C1901"/>
      <c r="D1901"/>
      <c r="E1901"/>
      <c r="F1901"/>
      <c r="G1901"/>
      <c r="H1901"/>
      <c r="I1901"/>
      <c r="J1901"/>
      <c r="K1901"/>
      <c r="L1901"/>
      <c r="M1901"/>
      <c r="N1901"/>
      <c r="O1901"/>
      <c r="P1901"/>
      <c r="Q1901"/>
      <c r="R1901"/>
      <c r="S1901"/>
    </row>
    <row r="1902" spans="1:19" x14ac:dyDescent="0.25">
      <c r="A1902"/>
      <c r="C1902"/>
      <c r="D1902"/>
      <c r="E1902"/>
      <c r="F1902"/>
      <c r="G1902"/>
      <c r="H1902"/>
      <c r="I1902"/>
      <c r="J1902"/>
      <c r="K1902"/>
      <c r="L1902"/>
      <c r="M1902"/>
      <c r="N1902"/>
      <c r="O1902"/>
      <c r="P1902"/>
      <c r="Q1902"/>
      <c r="R1902"/>
      <c r="S1902"/>
    </row>
    <row r="1903" spans="1:19" x14ac:dyDescent="0.25">
      <c r="A1903"/>
      <c r="C1903"/>
      <c r="D1903"/>
      <c r="E1903"/>
      <c r="F1903"/>
      <c r="G1903"/>
      <c r="H1903"/>
      <c r="I1903"/>
      <c r="J1903"/>
      <c r="K1903"/>
      <c r="L1903"/>
      <c r="M1903"/>
      <c r="N1903"/>
      <c r="O1903"/>
      <c r="P1903"/>
      <c r="Q1903"/>
      <c r="R1903"/>
      <c r="S1903"/>
    </row>
    <row r="1904" spans="1:19" x14ac:dyDescent="0.25">
      <c r="A1904"/>
      <c r="C1904"/>
      <c r="D1904"/>
      <c r="E1904"/>
      <c r="F1904"/>
      <c r="G1904"/>
      <c r="H1904"/>
      <c r="I1904"/>
      <c r="J1904"/>
      <c r="K1904"/>
      <c r="L1904"/>
      <c r="M1904"/>
      <c r="N1904"/>
      <c r="O1904"/>
      <c r="P1904"/>
      <c r="Q1904"/>
      <c r="R1904"/>
      <c r="S1904"/>
    </row>
    <row r="1905" spans="1:19" x14ac:dyDescent="0.25">
      <c r="A1905"/>
      <c r="C1905"/>
      <c r="D1905"/>
      <c r="E1905"/>
      <c r="F1905"/>
      <c r="G1905"/>
      <c r="H1905"/>
      <c r="I1905"/>
      <c r="J1905"/>
      <c r="K1905"/>
      <c r="L1905"/>
      <c r="M1905"/>
      <c r="N1905"/>
      <c r="O1905"/>
      <c r="P1905"/>
      <c r="Q1905"/>
      <c r="R1905"/>
      <c r="S1905"/>
    </row>
    <row r="1906" spans="1:19" x14ac:dyDescent="0.25">
      <c r="A1906"/>
      <c r="C1906"/>
      <c r="D1906"/>
      <c r="E1906"/>
      <c r="F1906"/>
      <c r="G1906"/>
      <c r="H1906"/>
      <c r="I1906"/>
      <c r="J1906"/>
      <c r="K1906"/>
      <c r="L1906"/>
      <c r="M1906"/>
      <c r="N1906"/>
      <c r="O1906"/>
      <c r="P1906"/>
      <c r="Q1906"/>
      <c r="R1906"/>
      <c r="S1906"/>
    </row>
    <row r="1907" spans="1:19" x14ac:dyDescent="0.25">
      <c r="A1907"/>
      <c r="C1907"/>
      <c r="D1907"/>
      <c r="E1907"/>
      <c r="F1907"/>
      <c r="G1907"/>
      <c r="H1907"/>
      <c r="I1907"/>
      <c r="J1907"/>
      <c r="K1907"/>
      <c r="L1907"/>
      <c r="M1907"/>
      <c r="N1907"/>
      <c r="O1907"/>
      <c r="P1907"/>
      <c r="Q1907"/>
      <c r="R1907"/>
      <c r="S1907"/>
    </row>
    <row r="1908" spans="1:19" x14ac:dyDescent="0.25">
      <c r="A1908"/>
      <c r="C1908"/>
      <c r="D1908"/>
      <c r="E1908"/>
      <c r="F1908"/>
      <c r="G1908"/>
      <c r="H1908"/>
      <c r="I1908"/>
      <c r="J1908"/>
      <c r="K1908"/>
      <c r="L1908"/>
      <c r="M1908"/>
      <c r="N1908"/>
      <c r="O1908"/>
      <c r="P1908"/>
      <c r="Q1908"/>
      <c r="R1908"/>
      <c r="S1908"/>
    </row>
    <row r="1909" spans="1:19" x14ac:dyDescent="0.25">
      <c r="A1909"/>
      <c r="C1909"/>
      <c r="D1909"/>
      <c r="E1909"/>
      <c r="F1909"/>
      <c r="G1909"/>
      <c r="H1909"/>
      <c r="I1909"/>
      <c r="J1909"/>
      <c r="K1909"/>
      <c r="L1909"/>
      <c r="M1909"/>
      <c r="N1909"/>
      <c r="O1909"/>
      <c r="P1909"/>
      <c r="Q1909"/>
      <c r="R1909"/>
      <c r="S1909"/>
    </row>
    <row r="1910" spans="1:19" x14ac:dyDescent="0.25">
      <c r="A1910"/>
      <c r="C1910"/>
      <c r="D1910"/>
      <c r="E1910"/>
      <c r="F1910"/>
      <c r="G1910"/>
      <c r="H1910"/>
      <c r="I1910"/>
      <c r="J1910"/>
      <c r="K1910"/>
      <c r="L1910"/>
      <c r="M1910"/>
      <c r="N1910"/>
      <c r="O1910"/>
      <c r="P1910"/>
      <c r="Q1910"/>
      <c r="R1910"/>
      <c r="S1910"/>
    </row>
    <row r="1911" spans="1:19" x14ac:dyDescent="0.25">
      <c r="A1911"/>
      <c r="C1911"/>
      <c r="D1911"/>
      <c r="E1911"/>
      <c r="F1911"/>
      <c r="G1911"/>
      <c r="H1911"/>
      <c r="I1911"/>
      <c r="J1911"/>
      <c r="K1911"/>
      <c r="L1911"/>
      <c r="M1911"/>
      <c r="N1911"/>
      <c r="O1911"/>
      <c r="P1911"/>
      <c r="Q1911"/>
      <c r="R1911"/>
      <c r="S1911"/>
    </row>
    <row r="1912" spans="1:19" x14ac:dyDescent="0.25">
      <c r="A1912"/>
      <c r="C1912"/>
      <c r="D1912"/>
      <c r="E1912"/>
      <c r="F1912"/>
      <c r="G1912"/>
      <c r="H1912"/>
      <c r="I1912"/>
      <c r="J1912"/>
      <c r="K1912"/>
      <c r="L1912"/>
      <c r="M1912"/>
      <c r="N1912"/>
      <c r="O1912"/>
      <c r="P1912"/>
      <c r="Q1912"/>
      <c r="R1912"/>
      <c r="S1912"/>
    </row>
    <row r="1913" spans="1:19" x14ac:dyDescent="0.25">
      <c r="A1913"/>
      <c r="C1913"/>
      <c r="D1913"/>
      <c r="E1913"/>
      <c r="F1913"/>
      <c r="G1913"/>
      <c r="H1913"/>
      <c r="I1913"/>
      <c r="J1913"/>
      <c r="K1913"/>
      <c r="L1913"/>
      <c r="M1913"/>
      <c r="N1913"/>
      <c r="O1913"/>
      <c r="P1913"/>
      <c r="Q1913"/>
      <c r="R1913"/>
      <c r="S1913"/>
    </row>
    <row r="1914" spans="1:19" x14ac:dyDescent="0.25">
      <c r="A1914"/>
      <c r="C1914"/>
      <c r="D1914"/>
      <c r="E1914"/>
      <c r="F1914"/>
      <c r="G1914"/>
      <c r="H1914"/>
      <c r="I1914"/>
      <c r="J1914"/>
      <c r="K1914"/>
      <c r="L1914"/>
      <c r="M1914"/>
      <c r="N1914"/>
      <c r="O1914"/>
      <c r="P1914"/>
      <c r="Q1914"/>
      <c r="R1914"/>
      <c r="S1914"/>
    </row>
    <row r="1915" spans="1:19" x14ac:dyDescent="0.25">
      <c r="A1915"/>
      <c r="C1915"/>
      <c r="D1915"/>
      <c r="E1915"/>
      <c r="F1915"/>
      <c r="G1915"/>
      <c r="H1915"/>
      <c r="I1915"/>
      <c r="J1915"/>
      <c r="K1915"/>
      <c r="L1915"/>
      <c r="M1915"/>
      <c r="N1915"/>
      <c r="O1915"/>
      <c r="P1915"/>
      <c r="Q1915"/>
      <c r="R1915"/>
      <c r="S1915"/>
    </row>
    <row r="1916" spans="1:19" x14ac:dyDescent="0.25">
      <c r="A1916"/>
      <c r="C1916"/>
      <c r="D1916"/>
      <c r="E1916"/>
      <c r="F1916"/>
      <c r="G1916"/>
      <c r="H1916"/>
      <c r="I1916"/>
      <c r="J1916"/>
      <c r="K1916"/>
      <c r="L1916"/>
      <c r="M1916"/>
      <c r="N1916"/>
      <c r="O1916"/>
      <c r="P1916"/>
      <c r="Q1916"/>
      <c r="R1916"/>
      <c r="S1916"/>
    </row>
    <row r="1917" spans="1:19" x14ac:dyDescent="0.25">
      <c r="A1917"/>
      <c r="C1917"/>
      <c r="D1917"/>
      <c r="E1917"/>
      <c r="F1917"/>
      <c r="G1917"/>
      <c r="H1917"/>
      <c r="I1917"/>
      <c r="J1917"/>
      <c r="K1917"/>
      <c r="L1917"/>
      <c r="M1917"/>
      <c r="N1917"/>
      <c r="O1917"/>
      <c r="P1917"/>
      <c r="Q1917"/>
      <c r="R1917"/>
      <c r="S1917"/>
    </row>
    <row r="1918" spans="1:19" x14ac:dyDescent="0.25">
      <c r="A1918"/>
      <c r="C1918"/>
      <c r="D1918"/>
      <c r="E1918"/>
      <c r="F1918"/>
      <c r="G1918"/>
      <c r="H1918"/>
      <c r="I1918"/>
      <c r="J1918"/>
      <c r="K1918"/>
      <c r="L1918"/>
      <c r="M1918"/>
      <c r="N1918"/>
      <c r="O1918"/>
      <c r="P1918"/>
      <c r="Q1918"/>
      <c r="R1918"/>
      <c r="S1918"/>
    </row>
    <row r="1919" spans="1:19" x14ac:dyDescent="0.25">
      <c r="A1919"/>
      <c r="C1919"/>
      <c r="D1919"/>
      <c r="E1919"/>
      <c r="F1919"/>
      <c r="G1919"/>
      <c r="H1919"/>
      <c r="I1919"/>
      <c r="J1919"/>
      <c r="K1919"/>
      <c r="L1919"/>
      <c r="M1919"/>
      <c r="N1919"/>
      <c r="O1919"/>
      <c r="P1919"/>
      <c r="Q1919"/>
      <c r="R1919"/>
      <c r="S1919"/>
    </row>
    <row r="1920" spans="1:19" x14ac:dyDescent="0.25">
      <c r="A1920"/>
      <c r="C1920"/>
      <c r="D1920"/>
      <c r="E1920"/>
      <c r="F1920"/>
      <c r="G1920"/>
      <c r="H1920"/>
      <c r="I1920"/>
      <c r="J1920"/>
      <c r="K1920"/>
      <c r="L1920"/>
      <c r="M1920"/>
      <c r="N1920"/>
      <c r="O1920"/>
      <c r="P1920"/>
      <c r="Q1920"/>
      <c r="R1920"/>
      <c r="S1920"/>
    </row>
    <row r="1921" spans="1:19" x14ac:dyDescent="0.25">
      <c r="A1921"/>
      <c r="C1921"/>
      <c r="D1921"/>
      <c r="E1921"/>
      <c r="F1921"/>
      <c r="G1921"/>
      <c r="H1921"/>
      <c r="I1921"/>
      <c r="J1921"/>
      <c r="K1921"/>
      <c r="L1921"/>
      <c r="M1921"/>
      <c r="N1921"/>
      <c r="O1921"/>
      <c r="P1921"/>
      <c r="Q1921"/>
      <c r="R1921"/>
      <c r="S1921"/>
    </row>
    <row r="1922" spans="1:19" x14ac:dyDescent="0.25">
      <c r="A1922"/>
      <c r="C1922"/>
      <c r="D1922"/>
      <c r="E1922"/>
      <c r="F1922"/>
      <c r="G1922"/>
      <c r="H1922"/>
      <c r="I1922"/>
      <c r="J1922"/>
      <c r="K1922"/>
      <c r="L1922"/>
      <c r="M1922"/>
      <c r="N1922"/>
      <c r="O1922"/>
      <c r="P1922"/>
      <c r="Q1922"/>
      <c r="R1922"/>
      <c r="S1922"/>
    </row>
    <row r="1923" spans="1:19" x14ac:dyDescent="0.25">
      <c r="A1923"/>
      <c r="C1923"/>
      <c r="D1923"/>
      <c r="E1923"/>
      <c r="F1923"/>
      <c r="G1923"/>
      <c r="H1923"/>
      <c r="I1923"/>
      <c r="J1923"/>
      <c r="K1923"/>
      <c r="L1923"/>
      <c r="M1923"/>
      <c r="N1923"/>
      <c r="O1923"/>
      <c r="P1923"/>
      <c r="Q1923"/>
      <c r="R1923"/>
      <c r="S1923"/>
    </row>
    <row r="1924" spans="1:19" x14ac:dyDescent="0.25">
      <c r="A1924"/>
      <c r="C1924"/>
      <c r="D1924"/>
      <c r="E1924"/>
      <c r="F1924"/>
      <c r="G1924"/>
      <c r="H1924"/>
      <c r="I1924"/>
      <c r="J1924"/>
      <c r="K1924"/>
      <c r="L1924"/>
      <c r="M1924"/>
      <c r="N1924"/>
      <c r="O1924"/>
      <c r="P1924"/>
      <c r="Q1924"/>
      <c r="R1924"/>
      <c r="S1924"/>
    </row>
    <row r="1925" spans="1:19" x14ac:dyDescent="0.25">
      <c r="A1925"/>
      <c r="C1925"/>
      <c r="D1925"/>
      <c r="E1925"/>
      <c r="F1925"/>
      <c r="G1925"/>
      <c r="H1925"/>
      <c r="I1925"/>
      <c r="J1925"/>
      <c r="K1925"/>
      <c r="L1925"/>
      <c r="M1925"/>
      <c r="N1925"/>
      <c r="O1925"/>
      <c r="P1925"/>
      <c r="Q1925"/>
      <c r="R1925"/>
      <c r="S1925"/>
    </row>
    <row r="1926" spans="1:19" x14ac:dyDescent="0.25">
      <c r="A1926"/>
      <c r="C1926"/>
      <c r="D1926"/>
      <c r="E1926"/>
      <c r="F1926"/>
      <c r="G1926"/>
      <c r="H1926"/>
      <c r="I1926"/>
      <c r="J1926"/>
      <c r="K1926"/>
      <c r="L1926"/>
      <c r="M1926"/>
      <c r="N1926"/>
      <c r="O1926"/>
      <c r="P1926"/>
      <c r="Q1926"/>
      <c r="R1926"/>
      <c r="S1926"/>
    </row>
    <row r="1927" spans="1:19" x14ac:dyDescent="0.25">
      <c r="A1927"/>
      <c r="C1927"/>
      <c r="D1927"/>
      <c r="E1927"/>
      <c r="F1927"/>
      <c r="G1927"/>
      <c r="H1927"/>
      <c r="I1927"/>
      <c r="J1927"/>
      <c r="K1927"/>
      <c r="L1927"/>
      <c r="M1927"/>
      <c r="N1927"/>
      <c r="O1927"/>
      <c r="P1927"/>
      <c r="Q1927"/>
      <c r="R1927"/>
      <c r="S1927"/>
    </row>
    <row r="1928" spans="1:19" x14ac:dyDescent="0.25">
      <c r="A1928"/>
      <c r="C1928"/>
      <c r="D1928"/>
      <c r="E1928"/>
      <c r="F1928"/>
      <c r="G1928"/>
      <c r="H1928"/>
      <c r="I1928"/>
      <c r="J1928"/>
      <c r="K1928"/>
      <c r="L1928"/>
      <c r="M1928"/>
      <c r="N1928"/>
      <c r="O1928"/>
      <c r="P1928"/>
      <c r="Q1928"/>
      <c r="R1928"/>
      <c r="S1928"/>
    </row>
    <row r="1929" spans="1:19" x14ac:dyDescent="0.25">
      <c r="A1929"/>
      <c r="C1929"/>
      <c r="D1929"/>
      <c r="E1929"/>
      <c r="F1929"/>
      <c r="G1929"/>
      <c r="H1929"/>
      <c r="I1929"/>
      <c r="J1929"/>
      <c r="K1929"/>
      <c r="L1929"/>
      <c r="M1929"/>
      <c r="N1929"/>
      <c r="O1929"/>
      <c r="P1929"/>
      <c r="Q1929"/>
      <c r="R1929"/>
      <c r="S1929"/>
    </row>
    <row r="1930" spans="1:19" x14ac:dyDescent="0.25">
      <c r="A1930"/>
      <c r="C1930"/>
      <c r="D1930"/>
      <c r="E1930"/>
      <c r="F1930"/>
      <c r="G1930"/>
      <c r="H1930"/>
      <c r="I1930"/>
      <c r="J1930"/>
      <c r="K1930"/>
      <c r="L1930"/>
      <c r="M1930"/>
      <c r="N1930"/>
      <c r="O1930"/>
      <c r="P1930"/>
      <c r="Q1930"/>
      <c r="R1930"/>
      <c r="S1930"/>
    </row>
    <row r="1931" spans="1:19" x14ac:dyDescent="0.25">
      <c r="A1931"/>
      <c r="C1931"/>
      <c r="D1931"/>
      <c r="E1931"/>
      <c r="F1931"/>
      <c r="G1931"/>
      <c r="H1931"/>
      <c r="I1931"/>
      <c r="J1931"/>
      <c r="K1931"/>
      <c r="L1931"/>
      <c r="M1931"/>
      <c r="N1931"/>
      <c r="O1931"/>
      <c r="P1931"/>
      <c r="Q1931"/>
      <c r="R1931"/>
      <c r="S1931"/>
    </row>
    <row r="1932" spans="1:19" x14ac:dyDescent="0.25">
      <c r="A1932"/>
      <c r="C1932"/>
      <c r="D1932"/>
      <c r="E1932"/>
      <c r="F1932"/>
      <c r="G1932"/>
      <c r="H1932"/>
      <c r="I1932"/>
      <c r="J1932"/>
      <c r="K1932"/>
      <c r="L1932"/>
      <c r="M1932"/>
      <c r="N1932"/>
      <c r="O1932"/>
      <c r="P1932"/>
      <c r="Q1932"/>
      <c r="R1932"/>
      <c r="S1932"/>
    </row>
    <row r="1933" spans="1:19" x14ac:dyDescent="0.25">
      <c r="A1933"/>
      <c r="C1933"/>
      <c r="D1933"/>
      <c r="E1933"/>
      <c r="F1933"/>
      <c r="G1933"/>
      <c r="H1933"/>
      <c r="I1933"/>
      <c r="J1933"/>
      <c r="K1933"/>
      <c r="L1933"/>
      <c r="M1933"/>
      <c r="N1933"/>
      <c r="O1933"/>
      <c r="P1933"/>
      <c r="Q1933"/>
      <c r="R1933"/>
      <c r="S1933"/>
    </row>
    <row r="1934" spans="1:19" x14ac:dyDescent="0.25">
      <c r="A1934"/>
      <c r="C1934"/>
      <c r="D1934"/>
      <c r="E1934"/>
      <c r="F1934"/>
      <c r="G1934"/>
      <c r="H1934"/>
      <c r="I1934"/>
      <c r="J1934"/>
      <c r="K1934"/>
      <c r="L1934"/>
      <c r="M1934"/>
      <c r="N1934"/>
      <c r="O1934"/>
      <c r="P1934"/>
      <c r="Q1934"/>
      <c r="R1934"/>
      <c r="S1934"/>
    </row>
    <row r="1935" spans="1:19" x14ac:dyDescent="0.25">
      <c r="A1935"/>
      <c r="C1935"/>
      <c r="D1935"/>
      <c r="E1935"/>
      <c r="F1935"/>
      <c r="G1935"/>
      <c r="H1935"/>
      <c r="I1935"/>
      <c r="J1935"/>
      <c r="K1935"/>
      <c r="L1935"/>
      <c r="M1935"/>
      <c r="N1935"/>
      <c r="O1935"/>
      <c r="P1935"/>
      <c r="Q1935"/>
      <c r="R1935"/>
      <c r="S1935"/>
    </row>
    <row r="1936" spans="1:19" x14ac:dyDescent="0.25">
      <c r="A1936"/>
      <c r="C1936"/>
      <c r="D1936"/>
      <c r="E1936"/>
      <c r="F1936"/>
      <c r="G1936"/>
      <c r="H1936"/>
      <c r="I1936"/>
      <c r="J1936"/>
      <c r="K1936"/>
      <c r="L1936"/>
      <c r="M1936"/>
      <c r="N1936"/>
      <c r="O1936"/>
      <c r="P1936"/>
      <c r="Q1936"/>
      <c r="R1936"/>
      <c r="S1936"/>
    </row>
    <row r="1937" spans="1:19" x14ac:dyDescent="0.25">
      <c r="A1937"/>
      <c r="C1937"/>
      <c r="D1937"/>
      <c r="E1937"/>
      <c r="F1937"/>
      <c r="G1937"/>
      <c r="H1937"/>
      <c r="I1937"/>
      <c r="J1937"/>
      <c r="K1937"/>
      <c r="L1937"/>
      <c r="M1937"/>
      <c r="N1937"/>
      <c r="O1937"/>
      <c r="P1937"/>
      <c r="Q1937"/>
      <c r="R1937"/>
      <c r="S1937"/>
    </row>
    <row r="1938" spans="1:19" x14ac:dyDescent="0.25">
      <c r="A1938"/>
      <c r="C1938"/>
      <c r="D1938"/>
      <c r="E1938"/>
      <c r="F1938"/>
      <c r="G1938"/>
      <c r="H1938"/>
      <c r="I1938"/>
      <c r="J1938"/>
      <c r="K1938"/>
      <c r="L1938"/>
      <c r="M1938"/>
      <c r="N1938"/>
      <c r="O1938"/>
      <c r="P1938"/>
      <c r="Q1938"/>
      <c r="R1938"/>
      <c r="S1938"/>
    </row>
    <row r="1939" spans="1:19" x14ac:dyDescent="0.25">
      <c r="A1939"/>
      <c r="C1939"/>
      <c r="D1939"/>
      <c r="E1939"/>
      <c r="F1939"/>
      <c r="G1939"/>
      <c r="H1939"/>
      <c r="I1939"/>
      <c r="J1939"/>
      <c r="K1939"/>
      <c r="L1939"/>
      <c r="M1939"/>
      <c r="N1939"/>
      <c r="O1939"/>
      <c r="P1939"/>
      <c r="Q1939"/>
      <c r="R1939"/>
      <c r="S1939"/>
    </row>
    <row r="1940" spans="1:19" x14ac:dyDescent="0.25">
      <c r="A1940"/>
      <c r="C1940"/>
      <c r="D1940"/>
      <c r="E1940"/>
      <c r="F1940"/>
      <c r="G1940"/>
      <c r="H1940"/>
      <c r="I1940"/>
      <c r="J1940"/>
      <c r="K1940"/>
      <c r="L1940"/>
      <c r="M1940"/>
      <c r="N1940"/>
      <c r="O1940"/>
      <c r="P1940"/>
      <c r="Q1940"/>
      <c r="R1940"/>
      <c r="S1940"/>
    </row>
    <row r="1941" spans="1:19" x14ac:dyDescent="0.25">
      <c r="A1941"/>
      <c r="C1941"/>
      <c r="D1941"/>
      <c r="E1941"/>
      <c r="F1941"/>
      <c r="G1941"/>
      <c r="H1941"/>
      <c r="I1941"/>
      <c r="J1941"/>
      <c r="K1941"/>
      <c r="L1941"/>
      <c r="M1941"/>
      <c r="N1941"/>
      <c r="O1941"/>
      <c r="P1941"/>
      <c r="Q1941"/>
      <c r="R1941"/>
      <c r="S1941"/>
    </row>
    <row r="1942" spans="1:19" x14ac:dyDescent="0.25">
      <c r="A1942"/>
      <c r="C1942"/>
      <c r="D1942"/>
      <c r="E1942"/>
      <c r="F1942"/>
      <c r="G1942"/>
      <c r="H1942"/>
      <c r="I1942"/>
      <c r="J1942"/>
      <c r="K1942"/>
      <c r="L1942"/>
      <c r="M1942"/>
      <c r="N1942"/>
      <c r="O1942"/>
      <c r="P1942"/>
      <c r="Q1942"/>
      <c r="R1942"/>
      <c r="S1942"/>
    </row>
    <row r="1943" spans="1:19" x14ac:dyDescent="0.25">
      <c r="A1943"/>
      <c r="C1943"/>
      <c r="D1943"/>
      <c r="E1943"/>
      <c r="F1943"/>
      <c r="G1943"/>
      <c r="H1943"/>
      <c r="I1943"/>
      <c r="J1943"/>
      <c r="K1943"/>
      <c r="L1943"/>
      <c r="M1943"/>
      <c r="N1943"/>
      <c r="O1943"/>
      <c r="P1943"/>
      <c r="Q1943"/>
      <c r="R1943"/>
      <c r="S1943"/>
    </row>
    <row r="1944" spans="1:19" x14ac:dyDescent="0.25">
      <c r="A1944"/>
      <c r="C1944"/>
      <c r="D1944"/>
      <c r="E1944"/>
      <c r="F1944"/>
      <c r="G1944"/>
      <c r="H1944"/>
      <c r="I1944"/>
      <c r="J1944"/>
      <c r="K1944"/>
      <c r="L1944"/>
      <c r="M1944"/>
      <c r="N1944"/>
      <c r="O1944"/>
      <c r="P1944"/>
      <c r="Q1944"/>
      <c r="R1944"/>
      <c r="S1944"/>
    </row>
    <row r="1945" spans="1:19" x14ac:dyDescent="0.25">
      <c r="A1945"/>
      <c r="C1945"/>
      <c r="D1945"/>
      <c r="E1945"/>
      <c r="F1945"/>
      <c r="G1945"/>
      <c r="H1945"/>
      <c r="I1945"/>
      <c r="J1945"/>
      <c r="K1945"/>
      <c r="L1945"/>
      <c r="M1945"/>
      <c r="N1945"/>
      <c r="O1945"/>
      <c r="P1945"/>
      <c r="Q1945"/>
      <c r="R1945"/>
      <c r="S1945"/>
    </row>
    <row r="1946" spans="1:19" x14ac:dyDescent="0.25">
      <c r="A1946"/>
      <c r="C1946"/>
      <c r="D1946"/>
      <c r="E1946"/>
      <c r="F1946"/>
      <c r="G1946"/>
      <c r="H1946"/>
      <c r="I1946"/>
      <c r="J1946"/>
      <c r="K1946"/>
      <c r="L1946"/>
      <c r="M1946"/>
      <c r="N1946"/>
      <c r="O1946"/>
      <c r="P1946"/>
      <c r="Q1946"/>
      <c r="R1946"/>
      <c r="S1946"/>
    </row>
    <row r="1947" spans="1:19" x14ac:dyDescent="0.25">
      <c r="A1947"/>
      <c r="C1947"/>
      <c r="D1947"/>
      <c r="E1947"/>
      <c r="F1947"/>
      <c r="G1947"/>
      <c r="H1947"/>
      <c r="I1947"/>
      <c r="J1947"/>
      <c r="K1947"/>
      <c r="L1947"/>
      <c r="M1947"/>
      <c r="N1947"/>
      <c r="O1947"/>
      <c r="P1947"/>
      <c r="Q1947"/>
      <c r="R1947"/>
      <c r="S1947"/>
    </row>
    <row r="1948" spans="1:19" x14ac:dyDescent="0.25">
      <c r="A1948"/>
      <c r="C1948"/>
      <c r="D1948"/>
      <c r="E1948"/>
      <c r="F1948"/>
      <c r="G1948"/>
      <c r="H1948"/>
      <c r="I1948"/>
      <c r="J1948"/>
      <c r="K1948"/>
      <c r="L1948"/>
      <c r="M1948"/>
      <c r="N1948"/>
      <c r="O1948"/>
      <c r="P1948"/>
      <c r="Q1948"/>
      <c r="R1948"/>
      <c r="S1948"/>
    </row>
    <row r="1949" spans="1:19" x14ac:dyDescent="0.25">
      <c r="A1949"/>
      <c r="C1949"/>
      <c r="D1949"/>
      <c r="E1949"/>
      <c r="F1949"/>
      <c r="G1949"/>
      <c r="H1949"/>
      <c r="I1949"/>
      <c r="J1949"/>
      <c r="K1949"/>
      <c r="L1949"/>
      <c r="M1949"/>
      <c r="N1949"/>
      <c r="O1949"/>
      <c r="P1949"/>
      <c r="Q1949"/>
      <c r="R1949"/>
      <c r="S1949"/>
    </row>
    <row r="1950" spans="1:19" x14ac:dyDescent="0.25">
      <c r="A1950"/>
      <c r="C1950"/>
      <c r="D1950"/>
      <c r="E1950"/>
      <c r="F1950"/>
      <c r="G1950"/>
      <c r="H1950"/>
      <c r="I1950"/>
      <c r="J1950"/>
      <c r="K1950"/>
      <c r="L1950"/>
      <c r="M1950"/>
      <c r="N1950"/>
      <c r="O1950"/>
      <c r="P1950"/>
      <c r="Q1950"/>
      <c r="R1950"/>
      <c r="S1950"/>
    </row>
    <row r="1951" spans="1:19" x14ac:dyDescent="0.25">
      <c r="A1951"/>
      <c r="C1951"/>
      <c r="D1951"/>
      <c r="E1951"/>
      <c r="F1951"/>
      <c r="G1951"/>
      <c r="H1951"/>
      <c r="I1951"/>
      <c r="J1951"/>
      <c r="K1951"/>
      <c r="L1951"/>
      <c r="M1951"/>
      <c r="N1951"/>
      <c r="O1951"/>
      <c r="P1951"/>
      <c r="Q1951"/>
      <c r="R1951"/>
      <c r="S1951"/>
    </row>
    <row r="1952" spans="1:19" x14ac:dyDescent="0.25">
      <c r="A1952"/>
      <c r="C1952"/>
      <c r="D1952"/>
      <c r="E1952"/>
      <c r="F1952"/>
      <c r="G1952"/>
      <c r="H1952"/>
      <c r="I1952"/>
      <c r="J1952"/>
      <c r="K1952"/>
      <c r="L1952"/>
      <c r="M1952"/>
      <c r="N1952"/>
      <c r="O1952"/>
      <c r="P1952"/>
      <c r="Q1952"/>
      <c r="R1952"/>
      <c r="S1952"/>
    </row>
    <row r="1953" spans="1:19" x14ac:dyDescent="0.25">
      <c r="A1953"/>
      <c r="C1953"/>
      <c r="D1953"/>
      <c r="E1953"/>
      <c r="F1953"/>
      <c r="G1953"/>
      <c r="H1953"/>
      <c r="I1953"/>
      <c r="J1953"/>
      <c r="K1953"/>
      <c r="L1953"/>
      <c r="M1953"/>
      <c r="N1953"/>
      <c r="O1953"/>
      <c r="P1953"/>
      <c r="Q1953"/>
      <c r="R1953"/>
      <c r="S1953"/>
    </row>
    <row r="1954" spans="1:19" x14ac:dyDescent="0.25">
      <c r="A1954"/>
      <c r="C1954"/>
      <c r="D1954"/>
      <c r="E1954"/>
      <c r="F1954"/>
      <c r="G1954"/>
      <c r="H1954"/>
      <c r="I1954"/>
      <c r="J1954"/>
      <c r="K1954"/>
      <c r="L1954"/>
      <c r="M1954"/>
      <c r="N1954"/>
      <c r="O1954"/>
      <c r="P1954"/>
      <c r="Q1954"/>
      <c r="R1954"/>
      <c r="S1954"/>
    </row>
    <row r="1955" spans="1:19" x14ac:dyDescent="0.25">
      <c r="A1955"/>
      <c r="C1955"/>
      <c r="D1955"/>
      <c r="E1955"/>
      <c r="F1955"/>
      <c r="G1955"/>
      <c r="H1955"/>
      <c r="I1955"/>
      <c r="J1955"/>
      <c r="K1955"/>
      <c r="L1955"/>
      <c r="M1955"/>
      <c r="N1955"/>
      <c r="O1955"/>
      <c r="P1955"/>
      <c r="Q1955"/>
      <c r="R1955"/>
      <c r="S1955"/>
    </row>
    <row r="1956" spans="1:19" x14ac:dyDescent="0.25">
      <c r="A1956"/>
      <c r="C1956"/>
      <c r="D1956"/>
      <c r="E1956"/>
      <c r="F1956"/>
      <c r="G1956"/>
      <c r="H1956"/>
      <c r="I1956"/>
      <c r="J1956"/>
      <c r="K1956"/>
      <c r="L1956"/>
      <c r="M1956"/>
      <c r="N1956"/>
      <c r="O1956"/>
      <c r="P1956"/>
      <c r="Q1956"/>
      <c r="R1956"/>
      <c r="S1956"/>
    </row>
    <row r="1957" spans="1:19" x14ac:dyDescent="0.25">
      <c r="A1957"/>
      <c r="C1957"/>
      <c r="D1957"/>
      <c r="E1957"/>
      <c r="F1957"/>
      <c r="G1957"/>
      <c r="H1957"/>
      <c r="I1957"/>
      <c r="J1957"/>
      <c r="K1957"/>
      <c r="L1957"/>
      <c r="M1957"/>
      <c r="N1957"/>
      <c r="O1957"/>
      <c r="P1957"/>
      <c r="Q1957"/>
      <c r="R1957"/>
      <c r="S1957"/>
    </row>
    <row r="1958" spans="1:19" x14ac:dyDescent="0.25">
      <c r="A1958"/>
      <c r="C1958"/>
      <c r="D1958"/>
      <c r="E1958"/>
      <c r="F1958"/>
      <c r="G1958"/>
      <c r="H1958"/>
      <c r="I1958"/>
      <c r="J1958"/>
      <c r="K1958"/>
      <c r="L1958"/>
      <c r="M1958"/>
      <c r="N1958"/>
      <c r="O1958"/>
      <c r="P1958"/>
      <c r="Q1958"/>
      <c r="R1958"/>
      <c r="S1958"/>
    </row>
    <row r="1959" spans="1:19" x14ac:dyDescent="0.25">
      <c r="A1959"/>
      <c r="C1959"/>
      <c r="D1959"/>
      <c r="E1959"/>
      <c r="F1959"/>
      <c r="G1959"/>
      <c r="H1959"/>
      <c r="I1959"/>
      <c r="J1959"/>
      <c r="K1959"/>
      <c r="L1959"/>
      <c r="M1959"/>
      <c r="N1959"/>
      <c r="O1959"/>
      <c r="P1959"/>
      <c r="Q1959"/>
      <c r="R1959"/>
      <c r="S1959"/>
    </row>
    <row r="1960" spans="1:19" x14ac:dyDescent="0.25">
      <c r="A1960"/>
      <c r="C1960"/>
      <c r="D1960"/>
      <c r="E1960"/>
      <c r="F1960"/>
      <c r="G1960"/>
      <c r="H1960"/>
      <c r="I1960"/>
      <c r="J1960"/>
      <c r="K1960"/>
      <c r="L1960"/>
      <c r="M1960"/>
      <c r="N1960"/>
      <c r="O1960"/>
      <c r="P1960"/>
      <c r="Q1960"/>
      <c r="R1960"/>
      <c r="S1960"/>
    </row>
    <row r="1961" spans="1:19" x14ac:dyDescent="0.25">
      <c r="A1961"/>
      <c r="C1961"/>
      <c r="D1961"/>
      <c r="E1961"/>
      <c r="F1961"/>
      <c r="G1961"/>
      <c r="H1961"/>
      <c r="I1961"/>
      <c r="J1961"/>
      <c r="K1961"/>
      <c r="L1961"/>
      <c r="M1961"/>
      <c r="N1961"/>
      <c r="O1961"/>
      <c r="P1961"/>
      <c r="Q1961"/>
      <c r="R1961"/>
      <c r="S1961"/>
    </row>
    <row r="1962" spans="1:19" x14ac:dyDescent="0.25">
      <c r="A1962"/>
      <c r="C1962"/>
      <c r="D1962"/>
      <c r="E1962"/>
      <c r="F1962"/>
      <c r="G1962"/>
      <c r="H1962"/>
      <c r="I1962"/>
      <c r="J1962"/>
      <c r="K1962"/>
      <c r="L1962"/>
      <c r="M1962"/>
      <c r="N1962"/>
      <c r="O1962"/>
      <c r="P1962"/>
      <c r="Q1962"/>
      <c r="R1962"/>
      <c r="S1962"/>
    </row>
    <row r="1963" spans="1:19" x14ac:dyDescent="0.25">
      <c r="A1963"/>
      <c r="C1963"/>
      <c r="D1963"/>
      <c r="E1963"/>
      <c r="F1963"/>
      <c r="G1963"/>
      <c r="H1963"/>
      <c r="I1963"/>
      <c r="J1963"/>
      <c r="K1963"/>
      <c r="L1963"/>
      <c r="M1963"/>
      <c r="N1963"/>
      <c r="O1963"/>
      <c r="P1963"/>
      <c r="Q1963"/>
      <c r="R1963"/>
      <c r="S1963"/>
    </row>
    <row r="1964" spans="1:19" x14ac:dyDescent="0.25">
      <c r="A1964"/>
      <c r="C1964"/>
      <c r="D1964"/>
      <c r="E1964"/>
      <c r="F1964"/>
      <c r="G1964"/>
      <c r="H1964"/>
      <c r="I1964"/>
      <c r="J1964"/>
      <c r="K1964"/>
      <c r="L1964"/>
      <c r="M1964"/>
      <c r="N1964"/>
      <c r="O1964"/>
      <c r="P1964"/>
      <c r="Q1964"/>
      <c r="R1964"/>
      <c r="S1964"/>
    </row>
    <row r="1965" spans="1:19" x14ac:dyDescent="0.25">
      <c r="A1965"/>
      <c r="C1965"/>
      <c r="D1965"/>
      <c r="E1965"/>
      <c r="F1965"/>
      <c r="G1965"/>
      <c r="H1965"/>
      <c r="I1965"/>
      <c r="J1965"/>
      <c r="K1965"/>
      <c r="L1965"/>
      <c r="M1965"/>
      <c r="N1965"/>
      <c r="O1965"/>
      <c r="P1965"/>
      <c r="Q1965"/>
      <c r="R1965"/>
      <c r="S1965"/>
    </row>
    <row r="1966" spans="1:19" x14ac:dyDescent="0.25">
      <c r="A1966"/>
      <c r="C1966"/>
      <c r="D1966"/>
      <c r="E1966"/>
      <c r="F1966"/>
      <c r="G1966"/>
      <c r="H1966"/>
      <c r="I1966"/>
      <c r="J1966"/>
      <c r="K1966"/>
      <c r="L1966"/>
      <c r="M1966"/>
      <c r="N1966"/>
      <c r="O1966"/>
      <c r="P1966"/>
      <c r="Q1966"/>
      <c r="R1966"/>
      <c r="S1966"/>
    </row>
    <row r="1967" spans="1:19" x14ac:dyDescent="0.25">
      <c r="A1967"/>
      <c r="C1967"/>
      <c r="D1967"/>
      <c r="E1967"/>
      <c r="F1967"/>
      <c r="G1967"/>
      <c r="H1967"/>
      <c r="I1967"/>
      <c r="J1967"/>
      <c r="K1967"/>
      <c r="L1967"/>
      <c r="M1967"/>
      <c r="N1967"/>
      <c r="O1967"/>
      <c r="P1967"/>
      <c r="Q1967"/>
      <c r="R1967"/>
      <c r="S1967"/>
    </row>
    <row r="1968" spans="1:19" x14ac:dyDescent="0.25">
      <c r="A1968"/>
      <c r="C1968"/>
      <c r="D1968"/>
      <c r="E1968"/>
      <c r="F1968"/>
      <c r="G1968"/>
      <c r="H1968"/>
      <c r="I1968"/>
      <c r="J1968"/>
      <c r="K1968"/>
      <c r="L1968"/>
      <c r="M1968"/>
      <c r="N1968"/>
      <c r="O1968"/>
      <c r="P1968"/>
      <c r="Q1968"/>
      <c r="R1968"/>
      <c r="S1968"/>
    </row>
    <row r="1969" spans="1:19" x14ac:dyDescent="0.25">
      <c r="A1969"/>
      <c r="C1969"/>
      <c r="D1969"/>
      <c r="E1969"/>
      <c r="F1969"/>
      <c r="G1969"/>
      <c r="H1969"/>
      <c r="I1969"/>
      <c r="J1969"/>
      <c r="K1969"/>
      <c r="L1969"/>
      <c r="M1969"/>
      <c r="N1969"/>
      <c r="O1969"/>
      <c r="P1969"/>
      <c r="Q1969"/>
      <c r="R1969"/>
      <c r="S1969"/>
    </row>
    <row r="1970" spans="1:19" x14ac:dyDescent="0.25">
      <c r="A1970"/>
      <c r="C1970"/>
      <c r="D1970"/>
      <c r="E1970"/>
      <c r="F1970"/>
      <c r="G1970"/>
      <c r="H1970"/>
      <c r="I1970"/>
      <c r="J1970"/>
      <c r="K1970"/>
      <c r="L1970"/>
      <c r="M1970"/>
      <c r="N1970"/>
      <c r="O1970"/>
      <c r="P1970"/>
      <c r="Q1970"/>
      <c r="R1970"/>
      <c r="S1970"/>
    </row>
    <row r="1971" spans="1:19" x14ac:dyDescent="0.25">
      <c r="A1971"/>
      <c r="C1971"/>
      <c r="D1971"/>
      <c r="E1971"/>
      <c r="F1971"/>
      <c r="G1971"/>
      <c r="H1971"/>
      <c r="I1971"/>
      <c r="J1971"/>
      <c r="K1971"/>
      <c r="L1971"/>
      <c r="M1971"/>
      <c r="N1971"/>
      <c r="O1971"/>
      <c r="P1971"/>
      <c r="Q1971"/>
      <c r="R1971"/>
      <c r="S1971"/>
    </row>
    <row r="1972" spans="1:19" x14ac:dyDescent="0.25">
      <c r="A1972"/>
      <c r="C1972"/>
      <c r="D1972"/>
      <c r="E1972"/>
      <c r="F1972"/>
      <c r="G1972"/>
      <c r="H1972"/>
      <c r="I1972"/>
      <c r="J1972"/>
      <c r="K1972"/>
      <c r="L1972"/>
      <c r="M1972"/>
      <c r="N1972"/>
      <c r="O1972"/>
      <c r="P1972"/>
      <c r="Q1972"/>
      <c r="R1972"/>
      <c r="S1972"/>
    </row>
    <row r="1973" spans="1:19" x14ac:dyDescent="0.25">
      <c r="A1973"/>
      <c r="C1973"/>
      <c r="D1973"/>
      <c r="E1973"/>
      <c r="F1973"/>
      <c r="G1973"/>
      <c r="H1973"/>
      <c r="I1973"/>
      <c r="J1973"/>
      <c r="K1973"/>
      <c r="L1973"/>
      <c r="M1973"/>
      <c r="N1973"/>
      <c r="O1973"/>
      <c r="P1973"/>
      <c r="Q1973"/>
      <c r="R1973"/>
      <c r="S1973"/>
    </row>
    <row r="1974" spans="1:19" x14ac:dyDescent="0.25">
      <c r="A1974"/>
      <c r="C1974"/>
      <c r="D1974"/>
      <c r="E1974"/>
      <c r="F1974"/>
      <c r="G1974"/>
      <c r="H1974"/>
      <c r="I1974"/>
      <c r="J1974"/>
      <c r="K1974"/>
      <c r="L1974"/>
      <c r="M1974"/>
      <c r="N1974"/>
      <c r="O1974"/>
      <c r="P1974"/>
      <c r="Q1974"/>
      <c r="R1974"/>
      <c r="S1974"/>
    </row>
    <row r="1975" spans="1:19" x14ac:dyDescent="0.25">
      <c r="A1975"/>
      <c r="C1975"/>
      <c r="D1975"/>
      <c r="E1975"/>
      <c r="F1975"/>
      <c r="G1975"/>
      <c r="H1975"/>
      <c r="I1975"/>
      <c r="J1975"/>
      <c r="K1975"/>
      <c r="L1975"/>
      <c r="M1975"/>
      <c r="N1975"/>
      <c r="O1975"/>
      <c r="P1975"/>
      <c r="Q1975"/>
      <c r="R1975"/>
      <c r="S1975"/>
    </row>
    <row r="1976" spans="1:19" x14ac:dyDescent="0.25">
      <c r="A1976"/>
      <c r="C1976"/>
      <c r="D1976"/>
      <c r="E1976"/>
      <c r="F1976"/>
      <c r="G1976"/>
      <c r="H1976"/>
      <c r="I1976"/>
      <c r="J1976"/>
      <c r="K1976"/>
      <c r="L1976"/>
      <c r="M1976"/>
      <c r="N1976"/>
      <c r="O1976"/>
      <c r="P1976"/>
      <c r="Q1976"/>
      <c r="R1976"/>
      <c r="S1976"/>
    </row>
    <row r="1977" spans="1:19" x14ac:dyDescent="0.25">
      <c r="A1977"/>
      <c r="C1977"/>
      <c r="D1977"/>
      <c r="E1977"/>
      <c r="F1977"/>
      <c r="G1977"/>
      <c r="H1977"/>
      <c r="I1977"/>
      <c r="J1977"/>
      <c r="K1977"/>
      <c r="L1977"/>
      <c r="M1977"/>
      <c r="N1977"/>
      <c r="O1977"/>
      <c r="P1977"/>
      <c r="Q1977"/>
      <c r="R1977"/>
      <c r="S1977"/>
    </row>
    <row r="1978" spans="1:19" x14ac:dyDescent="0.25">
      <c r="A1978"/>
      <c r="C1978"/>
      <c r="D1978"/>
      <c r="E1978"/>
      <c r="F1978"/>
      <c r="G1978"/>
      <c r="H1978"/>
      <c r="I1978"/>
      <c r="J1978"/>
      <c r="K1978"/>
      <c r="L1978"/>
      <c r="M1978"/>
      <c r="N1978"/>
      <c r="O1978"/>
      <c r="P1978"/>
      <c r="Q1978"/>
      <c r="R1978"/>
      <c r="S1978"/>
    </row>
    <row r="1979" spans="1:19" x14ac:dyDescent="0.25">
      <c r="A1979"/>
      <c r="C1979"/>
      <c r="D1979"/>
      <c r="E1979"/>
      <c r="F1979"/>
      <c r="G1979"/>
      <c r="H1979"/>
      <c r="I1979"/>
      <c r="J1979"/>
      <c r="K1979"/>
      <c r="L1979"/>
      <c r="M1979"/>
      <c r="N1979"/>
      <c r="O1979"/>
      <c r="P1979"/>
      <c r="Q1979"/>
      <c r="R1979"/>
      <c r="S1979"/>
    </row>
    <row r="1980" spans="1:19" x14ac:dyDescent="0.25">
      <c r="A1980"/>
      <c r="C1980"/>
      <c r="D1980"/>
      <c r="E1980"/>
      <c r="F1980"/>
      <c r="G1980"/>
      <c r="H1980"/>
      <c r="I1980"/>
      <c r="J1980"/>
      <c r="K1980"/>
      <c r="L1980"/>
      <c r="M1980"/>
      <c r="N1980"/>
      <c r="O1980"/>
      <c r="P1980"/>
      <c r="Q1980"/>
      <c r="R1980"/>
      <c r="S1980"/>
    </row>
    <row r="1981" spans="1:19" x14ac:dyDescent="0.25">
      <c r="A1981"/>
      <c r="C1981"/>
      <c r="D1981"/>
      <c r="E1981"/>
      <c r="F1981"/>
      <c r="G1981"/>
      <c r="H1981"/>
      <c r="I1981"/>
      <c r="J1981"/>
      <c r="K1981"/>
      <c r="L1981"/>
      <c r="M1981"/>
      <c r="N1981"/>
      <c r="O1981"/>
      <c r="P1981"/>
      <c r="Q1981"/>
      <c r="R1981"/>
      <c r="S1981"/>
    </row>
    <row r="1982" spans="1:19" x14ac:dyDescent="0.25">
      <c r="A1982"/>
      <c r="C1982"/>
      <c r="D1982"/>
      <c r="E1982"/>
      <c r="F1982"/>
      <c r="G1982"/>
      <c r="H1982"/>
      <c r="I1982"/>
      <c r="J1982"/>
      <c r="K1982"/>
      <c r="L1982"/>
      <c r="M1982"/>
      <c r="N1982"/>
      <c r="O1982"/>
      <c r="P1982"/>
      <c r="Q1982"/>
      <c r="R1982"/>
      <c r="S1982"/>
    </row>
    <row r="1983" spans="1:19" x14ac:dyDescent="0.25">
      <c r="A1983"/>
      <c r="C1983"/>
      <c r="D1983"/>
      <c r="E1983"/>
      <c r="F1983"/>
      <c r="G1983"/>
      <c r="H1983"/>
      <c r="I1983"/>
      <c r="J1983"/>
      <c r="K1983"/>
      <c r="L1983"/>
      <c r="M1983"/>
      <c r="N1983"/>
      <c r="O1983"/>
      <c r="P1983"/>
      <c r="Q1983"/>
      <c r="R1983"/>
      <c r="S1983"/>
    </row>
    <row r="1984" spans="1:19" x14ac:dyDescent="0.25">
      <c r="A1984"/>
      <c r="C1984"/>
      <c r="D1984"/>
      <c r="E1984"/>
      <c r="F1984"/>
      <c r="G1984"/>
      <c r="H1984"/>
      <c r="I1984"/>
      <c r="J1984"/>
      <c r="K1984"/>
      <c r="L1984"/>
      <c r="M1984"/>
      <c r="N1984"/>
      <c r="O1984"/>
      <c r="P1984"/>
      <c r="Q1984"/>
      <c r="R1984"/>
      <c r="S1984"/>
    </row>
    <row r="1985" spans="1:19" x14ac:dyDescent="0.25">
      <c r="A1985"/>
      <c r="C1985"/>
      <c r="D1985"/>
      <c r="E1985"/>
      <c r="F1985"/>
      <c r="G1985"/>
      <c r="H1985"/>
      <c r="I1985"/>
      <c r="J1985"/>
      <c r="K1985"/>
      <c r="L1985"/>
      <c r="M1985"/>
      <c r="N1985"/>
      <c r="O1985"/>
      <c r="P1985"/>
      <c r="Q1985"/>
      <c r="R1985"/>
      <c r="S1985"/>
    </row>
    <row r="1986" spans="1:19" x14ac:dyDescent="0.25">
      <c r="A1986"/>
      <c r="C1986"/>
      <c r="D1986"/>
      <c r="E1986"/>
      <c r="F1986"/>
      <c r="G1986"/>
      <c r="H1986"/>
      <c r="I1986"/>
      <c r="J1986"/>
      <c r="K1986"/>
      <c r="L1986"/>
      <c r="M1986"/>
      <c r="N1986"/>
      <c r="O1986"/>
      <c r="P1986"/>
      <c r="Q1986"/>
      <c r="R1986"/>
      <c r="S1986"/>
    </row>
    <row r="1987" spans="1:19" x14ac:dyDescent="0.25">
      <c r="A1987"/>
      <c r="C1987"/>
      <c r="D1987"/>
      <c r="E1987"/>
      <c r="F1987"/>
      <c r="G1987"/>
      <c r="H1987"/>
      <c r="I1987"/>
      <c r="J1987"/>
      <c r="K1987"/>
      <c r="L1987"/>
      <c r="M1987"/>
      <c r="N1987"/>
      <c r="O1987"/>
      <c r="P1987"/>
      <c r="Q1987"/>
      <c r="R1987"/>
      <c r="S1987"/>
    </row>
    <row r="1988" spans="1:19" x14ac:dyDescent="0.25">
      <c r="A1988"/>
      <c r="C1988"/>
      <c r="D1988"/>
      <c r="E1988"/>
      <c r="F1988"/>
      <c r="G1988"/>
      <c r="H1988"/>
      <c r="I1988"/>
      <c r="J1988"/>
      <c r="K1988"/>
      <c r="L1988"/>
      <c r="M1988"/>
      <c r="N1988"/>
      <c r="O1988"/>
      <c r="P1988"/>
      <c r="Q1988"/>
      <c r="R1988"/>
      <c r="S1988"/>
    </row>
    <row r="1989" spans="1:19" x14ac:dyDescent="0.25">
      <c r="A1989"/>
      <c r="C1989"/>
      <c r="D1989"/>
      <c r="E1989"/>
      <c r="F1989"/>
      <c r="G1989"/>
      <c r="H1989"/>
      <c r="I1989"/>
      <c r="J1989"/>
      <c r="K1989"/>
      <c r="L1989"/>
      <c r="M1989"/>
      <c r="N1989"/>
      <c r="O1989"/>
      <c r="P1989"/>
      <c r="Q1989"/>
      <c r="R1989"/>
      <c r="S1989"/>
    </row>
    <row r="1990" spans="1:19" x14ac:dyDescent="0.25">
      <c r="A1990"/>
      <c r="C1990"/>
      <c r="D1990"/>
      <c r="E1990"/>
      <c r="F1990"/>
      <c r="G1990"/>
      <c r="H1990"/>
      <c r="I1990"/>
      <c r="J1990"/>
      <c r="K1990"/>
      <c r="L1990"/>
      <c r="M1990"/>
      <c r="N1990"/>
      <c r="O1990"/>
      <c r="P1990"/>
      <c r="Q1990"/>
      <c r="R1990"/>
      <c r="S1990"/>
    </row>
    <row r="1991" spans="1:19" x14ac:dyDescent="0.25">
      <c r="A1991"/>
      <c r="C1991"/>
      <c r="D1991"/>
      <c r="E1991"/>
      <c r="F1991"/>
      <c r="G1991"/>
      <c r="H1991"/>
      <c r="I1991"/>
      <c r="J1991"/>
      <c r="K1991"/>
      <c r="L1991"/>
      <c r="M1991"/>
      <c r="N1991"/>
      <c r="O1991"/>
      <c r="P1991"/>
      <c r="Q1991"/>
      <c r="R1991"/>
      <c r="S1991"/>
    </row>
    <row r="1992" spans="1:19" x14ac:dyDescent="0.25">
      <c r="A1992"/>
      <c r="C1992"/>
      <c r="D1992"/>
      <c r="E1992"/>
      <c r="F1992"/>
      <c r="G1992"/>
      <c r="H1992"/>
      <c r="I1992"/>
      <c r="J1992"/>
      <c r="K1992"/>
      <c r="L1992"/>
      <c r="M1992"/>
      <c r="N1992"/>
      <c r="O1992"/>
      <c r="P1992"/>
      <c r="Q1992"/>
      <c r="R1992"/>
      <c r="S1992"/>
    </row>
    <row r="1993" spans="1:19" x14ac:dyDescent="0.25">
      <c r="A1993"/>
      <c r="C1993"/>
      <c r="D1993"/>
      <c r="E1993"/>
      <c r="F1993"/>
      <c r="G1993"/>
      <c r="H1993"/>
      <c r="I1993"/>
      <c r="J1993"/>
      <c r="K1993"/>
      <c r="L1993"/>
      <c r="M1993"/>
      <c r="N1993"/>
      <c r="O1993"/>
      <c r="P1993"/>
      <c r="Q1993"/>
      <c r="R1993"/>
      <c r="S1993"/>
    </row>
    <row r="1994" spans="1:19" x14ac:dyDescent="0.25">
      <c r="A1994"/>
      <c r="C1994"/>
      <c r="D1994"/>
      <c r="E1994"/>
      <c r="F1994"/>
      <c r="G1994"/>
      <c r="H1994"/>
      <c r="I1994"/>
      <c r="J1994"/>
      <c r="K1994"/>
      <c r="L1994"/>
      <c r="M1994"/>
      <c r="N1994"/>
      <c r="O1994"/>
      <c r="P1994"/>
      <c r="Q1994"/>
      <c r="R1994"/>
      <c r="S1994"/>
    </row>
    <row r="1995" spans="1:19" x14ac:dyDescent="0.25">
      <c r="A1995"/>
      <c r="C1995"/>
      <c r="D1995"/>
      <c r="E1995"/>
      <c r="F1995"/>
      <c r="G1995"/>
      <c r="H1995"/>
      <c r="I1995"/>
      <c r="J1995"/>
      <c r="K1995"/>
      <c r="L1995"/>
      <c r="M1995"/>
      <c r="N1995"/>
      <c r="O1995"/>
      <c r="P1995"/>
      <c r="Q1995"/>
      <c r="R1995"/>
      <c r="S1995"/>
    </row>
    <row r="1996" spans="1:19" x14ac:dyDescent="0.25">
      <c r="A1996"/>
      <c r="C1996"/>
      <c r="D1996"/>
      <c r="E1996"/>
      <c r="F1996"/>
      <c r="G1996"/>
      <c r="H1996"/>
      <c r="I1996"/>
      <c r="J1996"/>
      <c r="K1996"/>
      <c r="L1996"/>
      <c r="M1996"/>
      <c r="N1996"/>
      <c r="O1996"/>
      <c r="P1996"/>
      <c r="Q1996"/>
      <c r="R1996"/>
      <c r="S1996"/>
    </row>
    <row r="1997" spans="1:19" x14ac:dyDescent="0.25">
      <c r="A1997"/>
      <c r="C1997"/>
      <c r="D1997"/>
      <c r="E1997"/>
      <c r="F1997"/>
      <c r="G1997"/>
      <c r="H1997"/>
      <c r="I1997"/>
      <c r="J1997"/>
      <c r="K1997"/>
      <c r="L1997"/>
      <c r="M1997"/>
      <c r="N1997"/>
      <c r="O1997"/>
      <c r="P1997"/>
      <c r="Q1997"/>
      <c r="R1997"/>
      <c r="S1997"/>
    </row>
    <row r="1998" spans="1:19" x14ac:dyDescent="0.25">
      <c r="A1998"/>
      <c r="C1998"/>
      <c r="D1998"/>
      <c r="E1998"/>
      <c r="F1998"/>
      <c r="G1998"/>
      <c r="H1998"/>
      <c r="I1998"/>
      <c r="J1998"/>
      <c r="K1998"/>
      <c r="L1998"/>
      <c r="M1998"/>
      <c r="N1998"/>
      <c r="O1998"/>
      <c r="P1998"/>
      <c r="Q1998"/>
      <c r="R1998"/>
      <c r="S1998"/>
    </row>
    <row r="1999" spans="1:19" x14ac:dyDescent="0.25">
      <c r="A1999"/>
      <c r="C1999"/>
      <c r="D1999"/>
      <c r="E1999"/>
      <c r="F1999"/>
      <c r="G1999"/>
      <c r="H1999"/>
      <c r="I1999"/>
      <c r="J1999"/>
      <c r="K1999"/>
      <c r="L1999"/>
      <c r="M1999"/>
      <c r="N1999"/>
      <c r="O1999"/>
      <c r="P1999"/>
      <c r="Q1999"/>
      <c r="R1999"/>
      <c r="S1999"/>
    </row>
    <row r="2000" spans="1:19" x14ac:dyDescent="0.25">
      <c r="A2000"/>
      <c r="C2000"/>
      <c r="D2000"/>
      <c r="E2000"/>
      <c r="F2000"/>
      <c r="G2000"/>
      <c r="H2000"/>
      <c r="I2000"/>
      <c r="J2000"/>
      <c r="K2000"/>
      <c r="L2000"/>
      <c r="M2000"/>
      <c r="N2000"/>
      <c r="O2000"/>
      <c r="P2000"/>
      <c r="Q2000"/>
      <c r="R2000"/>
      <c r="S2000"/>
    </row>
    <row r="2001" spans="1:19" x14ac:dyDescent="0.25">
      <c r="A2001"/>
      <c r="C2001"/>
      <c r="D2001"/>
      <c r="E2001"/>
      <c r="F2001"/>
      <c r="G2001"/>
      <c r="H2001"/>
      <c r="I2001"/>
      <c r="J2001"/>
      <c r="K2001"/>
      <c r="L2001"/>
      <c r="M2001"/>
      <c r="N2001"/>
      <c r="O2001"/>
      <c r="P2001"/>
      <c r="Q2001"/>
      <c r="R2001"/>
      <c r="S2001"/>
    </row>
    <row r="2002" spans="1:19" x14ac:dyDescent="0.25">
      <c r="A2002"/>
      <c r="C2002"/>
      <c r="D2002"/>
      <c r="E2002"/>
      <c r="F2002"/>
      <c r="G2002"/>
      <c r="H2002"/>
      <c r="I2002"/>
      <c r="J2002"/>
      <c r="K2002"/>
      <c r="L2002"/>
      <c r="M2002"/>
      <c r="N2002"/>
      <c r="O2002"/>
      <c r="P2002"/>
      <c r="Q2002"/>
      <c r="R2002"/>
      <c r="S2002"/>
    </row>
    <row r="2003" spans="1:19" x14ac:dyDescent="0.25">
      <c r="A2003"/>
      <c r="C2003"/>
      <c r="D2003"/>
      <c r="E2003"/>
      <c r="F2003"/>
      <c r="G2003"/>
      <c r="H2003"/>
      <c r="I2003"/>
      <c r="J2003"/>
      <c r="K2003"/>
      <c r="L2003"/>
      <c r="M2003"/>
      <c r="N2003"/>
      <c r="O2003"/>
      <c r="P2003"/>
      <c r="Q2003"/>
      <c r="R2003"/>
      <c r="S2003"/>
    </row>
    <row r="2004" spans="1:19" x14ac:dyDescent="0.25">
      <c r="A2004"/>
      <c r="C2004"/>
      <c r="D2004"/>
      <c r="E2004"/>
      <c r="F2004"/>
      <c r="G2004"/>
      <c r="H2004"/>
      <c r="I2004"/>
      <c r="J2004"/>
      <c r="K2004"/>
      <c r="L2004"/>
      <c r="M2004"/>
      <c r="N2004"/>
      <c r="O2004"/>
      <c r="P2004"/>
      <c r="Q2004"/>
      <c r="R2004"/>
      <c r="S2004"/>
    </row>
    <row r="2005" spans="1:19" x14ac:dyDescent="0.25">
      <c r="A2005"/>
      <c r="C2005"/>
      <c r="D2005"/>
      <c r="E2005"/>
      <c r="F2005"/>
      <c r="G2005"/>
      <c r="H2005"/>
      <c r="I2005"/>
      <c r="J2005"/>
      <c r="K2005"/>
      <c r="L2005"/>
      <c r="M2005"/>
      <c r="N2005"/>
      <c r="O2005"/>
      <c r="P2005"/>
      <c r="Q2005"/>
      <c r="R2005"/>
      <c r="S2005"/>
    </row>
    <row r="2006" spans="1:19" x14ac:dyDescent="0.25">
      <c r="A2006"/>
      <c r="C2006"/>
      <c r="D2006"/>
      <c r="E2006"/>
      <c r="F2006"/>
      <c r="G2006"/>
      <c r="H2006"/>
      <c r="I2006"/>
      <c r="J2006"/>
      <c r="K2006"/>
      <c r="L2006"/>
      <c r="M2006"/>
      <c r="N2006"/>
      <c r="O2006"/>
      <c r="P2006"/>
      <c r="Q2006"/>
      <c r="R2006"/>
      <c r="S2006"/>
    </row>
    <row r="2007" spans="1:19" x14ac:dyDescent="0.25">
      <c r="A2007"/>
      <c r="C2007"/>
      <c r="D2007"/>
      <c r="E2007"/>
      <c r="F2007"/>
      <c r="G2007"/>
      <c r="H2007"/>
      <c r="I2007"/>
      <c r="J2007"/>
      <c r="K2007"/>
      <c r="L2007"/>
      <c r="M2007"/>
      <c r="N2007"/>
      <c r="O2007"/>
      <c r="P2007"/>
      <c r="Q2007"/>
      <c r="R2007"/>
      <c r="S2007"/>
    </row>
    <row r="2008" spans="1:19" x14ac:dyDescent="0.25">
      <c r="A2008"/>
      <c r="C2008"/>
      <c r="D2008"/>
      <c r="E2008"/>
      <c r="F2008"/>
      <c r="G2008"/>
      <c r="H2008"/>
      <c r="I2008"/>
      <c r="J2008"/>
      <c r="K2008"/>
      <c r="L2008"/>
      <c r="M2008"/>
      <c r="N2008"/>
      <c r="O2008"/>
      <c r="P2008"/>
      <c r="Q2008"/>
      <c r="R2008"/>
      <c r="S2008"/>
    </row>
    <row r="2009" spans="1:19" x14ac:dyDescent="0.25">
      <c r="A2009"/>
      <c r="C2009"/>
      <c r="D2009"/>
      <c r="E2009"/>
      <c r="F2009"/>
      <c r="G2009"/>
      <c r="H2009"/>
      <c r="I2009"/>
      <c r="J2009"/>
      <c r="K2009"/>
      <c r="L2009"/>
      <c r="M2009"/>
      <c r="N2009"/>
      <c r="O2009"/>
      <c r="P2009"/>
      <c r="Q2009"/>
      <c r="R2009"/>
      <c r="S2009"/>
    </row>
    <row r="2010" spans="1:19" x14ac:dyDescent="0.25">
      <c r="A2010"/>
      <c r="C2010"/>
      <c r="D2010"/>
      <c r="E2010"/>
      <c r="F2010"/>
      <c r="G2010"/>
      <c r="H2010"/>
      <c r="I2010"/>
      <c r="J2010"/>
      <c r="K2010"/>
      <c r="L2010"/>
      <c r="M2010"/>
      <c r="N2010"/>
      <c r="O2010"/>
      <c r="P2010"/>
      <c r="Q2010"/>
      <c r="R2010"/>
      <c r="S2010"/>
    </row>
    <row r="2011" spans="1:19" x14ac:dyDescent="0.25">
      <c r="A2011"/>
      <c r="C2011"/>
      <c r="D2011"/>
      <c r="E2011"/>
      <c r="F2011"/>
      <c r="G2011"/>
      <c r="H2011"/>
      <c r="I2011"/>
      <c r="J2011"/>
      <c r="K2011"/>
      <c r="L2011"/>
      <c r="M2011"/>
      <c r="N2011"/>
      <c r="O2011"/>
      <c r="P2011"/>
      <c r="Q2011"/>
      <c r="R2011"/>
      <c r="S2011"/>
    </row>
    <row r="2012" spans="1:19" x14ac:dyDescent="0.25">
      <c r="A2012"/>
      <c r="C2012"/>
      <c r="D2012"/>
      <c r="E2012"/>
      <c r="F2012"/>
      <c r="G2012"/>
      <c r="H2012"/>
      <c r="I2012"/>
      <c r="J2012"/>
      <c r="K2012"/>
      <c r="L2012"/>
      <c r="M2012"/>
      <c r="N2012"/>
      <c r="O2012"/>
      <c r="P2012"/>
      <c r="Q2012"/>
      <c r="R2012"/>
      <c r="S2012"/>
    </row>
    <row r="2013" spans="1:19" x14ac:dyDescent="0.25">
      <c r="A2013"/>
      <c r="C2013"/>
      <c r="D2013"/>
      <c r="E2013"/>
      <c r="F2013"/>
      <c r="G2013"/>
      <c r="H2013"/>
      <c r="I2013"/>
      <c r="J2013"/>
      <c r="K2013"/>
      <c r="L2013"/>
      <c r="M2013"/>
      <c r="N2013"/>
      <c r="O2013"/>
      <c r="P2013"/>
      <c r="Q2013"/>
      <c r="R2013"/>
      <c r="S2013"/>
    </row>
    <row r="2014" spans="1:19" x14ac:dyDescent="0.25">
      <c r="A2014"/>
      <c r="C2014"/>
      <c r="D2014"/>
      <c r="E2014"/>
      <c r="F2014"/>
      <c r="G2014"/>
      <c r="H2014"/>
      <c r="I2014"/>
      <c r="J2014"/>
      <c r="K2014"/>
      <c r="L2014"/>
      <c r="M2014"/>
      <c r="N2014"/>
      <c r="O2014"/>
      <c r="P2014"/>
      <c r="Q2014"/>
      <c r="R2014"/>
      <c r="S2014"/>
    </row>
    <row r="2015" spans="1:19" x14ac:dyDescent="0.25">
      <c r="A2015"/>
      <c r="C2015"/>
      <c r="D2015"/>
      <c r="E2015"/>
      <c r="F2015"/>
      <c r="G2015"/>
      <c r="H2015"/>
      <c r="I2015"/>
      <c r="J2015"/>
      <c r="K2015"/>
      <c r="L2015"/>
      <c r="M2015"/>
      <c r="N2015"/>
      <c r="O2015"/>
      <c r="P2015"/>
      <c r="Q2015"/>
      <c r="R2015"/>
      <c r="S2015"/>
    </row>
    <row r="2016" spans="1:19" x14ac:dyDescent="0.25">
      <c r="A2016"/>
      <c r="C2016"/>
      <c r="D2016"/>
      <c r="E2016"/>
      <c r="F2016"/>
      <c r="G2016"/>
      <c r="H2016"/>
      <c r="I2016"/>
      <c r="J2016"/>
      <c r="K2016"/>
      <c r="L2016"/>
      <c r="M2016"/>
      <c r="N2016"/>
      <c r="O2016"/>
      <c r="P2016"/>
      <c r="Q2016"/>
      <c r="R2016"/>
      <c r="S2016"/>
    </row>
    <row r="2017" spans="1:19" x14ac:dyDescent="0.25">
      <c r="A2017"/>
      <c r="C2017"/>
      <c r="D2017"/>
      <c r="E2017"/>
      <c r="F2017"/>
      <c r="G2017"/>
      <c r="H2017"/>
      <c r="I2017"/>
      <c r="J2017"/>
      <c r="K2017"/>
      <c r="L2017"/>
      <c r="M2017"/>
      <c r="N2017"/>
      <c r="O2017"/>
      <c r="P2017"/>
      <c r="Q2017"/>
      <c r="R2017"/>
      <c r="S2017"/>
    </row>
    <row r="2018" spans="1:19" x14ac:dyDescent="0.25">
      <c r="A2018"/>
      <c r="C2018"/>
      <c r="D2018"/>
      <c r="E2018"/>
      <c r="F2018"/>
      <c r="G2018"/>
      <c r="H2018"/>
      <c r="I2018"/>
      <c r="J2018"/>
      <c r="K2018"/>
      <c r="L2018"/>
      <c r="M2018"/>
      <c r="N2018"/>
      <c r="O2018"/>
      <c r="P2018"/>
      <c r="Q2018"/>
      <c r="R2018"/>
      <c r="S2018"/>
    </row>
    <row r="2019" spans="1:19" x14ac:dyDescent="0.25">
      <c r="A2019"/>
      <c r="C2019"/>
      <c r="D2019"/>
      <c r="E2019"/>
      <c r="F2019"/>
      <c r="G2019"/>
      <c r="H2019"/>
      <c r="I2019"/>
      <c r="J2019"/>
      <c r="K2019"/>
      <c r="L2019"/>
      <c r="M2019"/>
      <c r="N2019"/>
      <c r="O2019"/>
      <c r="P2019"/>
      <c r="Q2019"/>
      <c r="R2019"/>
      <c r="S2019"/>
    </row>
    <row r="2020" spans="1:19" x14ac:dyDescent="0.25">
      <c r="A2020"/>
      <c r="C2020"/>
      <c r="D2020"/>
      <c r="E2020"/>
      <c r="F2020"/>
      <c r="G2020"/>
      <c r="H2020"/>
      <c r="I2020"/>
      <c r="J2020"/>
      <c r="K2020"/>
      <c r="L2020"/>
      <c r="M2020"/>
      <c r="N2020"/>
      <c r="O2020"/>
      <c r="P2020"/>
      <c r="Q2020"/>
      <c r="R2020"/>
      <c r="S2020"/>
    </row>
    <row r="2021" spans="1:19" x14ac:dyDescent="0.25">
      <c r="A2021"/>
      <c r="C2021"/>
      <c r="D2021"/>
      <c r="E2021"/>
      <c r="F2021"/>
      <c r="G2021"/>
      <c r="H2021"/>
      <c r="I2021"/>
      <c r="J2021"/>
      <c r="K2021"/>
      <c r="L2021"/>
      <c r="M2021"/>
      <c r="N2021"/>
      <c r="O2021"/>
      <c r="P2021"/>
      <c r="Q2021"/>
      <c r="R2021"/>
      <c r="S2021"/>
    </row>
    <row r="2022" spans="1:19" x14ac:dyDescent="0.25">
      <c r="A2022"/>
      <c r="C2022"/>
      <c r="D2022"/>
      <c r="E2022"/>
      <c r="F2022"/>
      <c r="G2022"/>
      <c r="H2022"/>
      <c r="I2022"/>
      <c r="J2022"/>
      <c r="K2022"/>
      <c r="L2022"/>
      <c r="M2022"/>
      <c r="N2022"/>
      <c r="O2022"/>
      <c r="P2022"/>
      <c r="Q2022"/>
      <c r="R2022"/>
      <c r="S2022"/>
    </row>
    <row r="2023" spans="1:19" x14ac:dyDescent="0.25">
      <c r="A2023"/>
      <c r="C2023"/>
      <c r="D2023"/>
      <c r="E2023"/>
      <c r="F2023"/>
      <c r="G2023"/>
      <c r="H2023"/>
      <c r="I2023"/>
      <c r="J2023"/>
      <c r="K2023"/>
      <c r="L2023"/>
      <c r="M2023"/>
      <c r="N2023"/>
      <c r="O2023"/>
      <c r="P2023"/>
      <c r="Q2023"/>
      <c r="R2023"/>
      <c r="S2023"/>
    </row>
    <row r="2024" spans="1:19" x14ac:dyDescent="0.25">
      <c r="A2024"/>
      <c r="C2024"/>
      <c r="D2024"/>
      <c r="E2024"/>
      <c r="F2024"/>
      <c r="G2024"/>
      <c r="H2024"/>
      <c r="I2024"/>
      <c r="J2024"/>
      <c r="K2024"/>
      <c r="L2024"/>
      <c r="M2024"/>
      <c r="N2024"/>
      <c r="O2024"/>
      <c r="P2024"/>
      <c r="Q2024"/>
      <c r="R2024"/>
      <c r="S2024"/>
    </row>
    <row r="2025" spans="1:19" x14ac:dyDescent="0.25">
      <c r="A2025"/>
      <c r="C2025"/>
      <c r="D2025"/>
      <c r="E2025"/>
      <c r="F2025"/>
      <c r="G2025"/>
      <c r="H2025"/>
      <c r="I2025"/>
      <c r="J2025"/>
      <c r="K2025"/>
      <c r="L2025"/>
      <c r="M2025"/>
      <c r="N2025"/>
      <c r="O2025"/>
      <c r="P2025"/>
      <c r="Q2025"/>
      <c r="R2025"/>
      <c r="S2025"/>
    </row>
    <row r="2026" spans="1:19" x14ac:dyDescent="0.25">
      <c r="A2026"/>
      <c r="C2026"/>
      <c r="D2026"/>
      <c r="E2026"/>
      <c r="F2026"/>
      <c r="G2026"/>
      <c r="H2026"/>
      <c r="I2026"/>
      <c r="J2026"/>
      <c r="K2026"/>
      <c r="L2026"/>
      <c r="M2026"/>
      <c r="N2026"/>
      <c r="O2026"/>
      <c r="P2026"/>
      <c r="Q2026"/>
      <c r="R2026"/>
      <c r="S2026"/>
    </row>
    <row r="2027" spans="1:19" x14ac:dyDescent="0.25">
      <c r="A2027"/>
      <c r="C2027"/>
      <c r="D2027"/>
      <c r="E2027"/>
      <c r="F2027"/>
      <c r="G2027"/>
      <c r="H2027"/>
      <c r="I2027"/>
      <c r="J2027"/>
      <c r="K2027"/>
      <c r="L2027"/>
      <c r="M2027"/>
      <c r="N2027"/>
      <c r="O2027"/>
      <c r="P2027"/>
      <c r="Q2027"/>
      <c r="R2027"/>
      <c r="S2027"/>
    </row>
    <row r="2028" spans="1:19" x14ac:dyDescent="0.25">
      <c r="A2028"/>
      <c r="C2028"/>
      <c r="D2028"/>
      <c r="E2028"/>
      <c r="F2028"/>
      <c r="G2028"/>
      <c r="H2028"/>
      <c r="I2028"/>
      <c r="J2028"/>
      <c r="K2028"/>
      <c r="L2028"/>
      <c r="M2028"/>
      <c r="N2028"/>
      <c r="O2028"/>
      <c r="P2028"/>
      <c r="Q2028"/>
      <c r="R2028"/>
      <c r="S2028"/>
    </row>
    <row r="2029" spans="1:19" x14ac:dyDescent="0.25">
      <c r="A2029"/>
      <c r="C2029"/>
      <c r="D2029"/>
      <c r="E2029"/>
      <c r="F2029"/>
      <c r="G2029"/>
      <c r="H2029"/>
      <c r="I2029"/>
      <c r="J2029"/>
      <c r="K2029"/>
      <c r="L2029"/>
      <c r="M2029"/>
      <c r="N2029"/>
      <c r="O2029"/>
      <c r="P2029"/>
      <c r="Q2029"/>
      <c r="R2029"/>
      <c r="S2029"/>
    </row>
    <row r="2030" spans="1:19" x14ac:dyDescent="0.25">
      <c r="A2030"/>
      <c r="C2030"/>
      <c r="D2030"/>
      <c r="E2030"/>
      <c r="F2030"/>
      <c r="G2030"/>
      <c r="H2030"/>
      <c r="I2030"/>
      <c r="J2030"/>
      <c r="K2030"/>
      <c r="L2030"/>
      <c r="M2030"/>
      <c r="N2030"/>
      <c r="O2030"/>
      <c r="P2030"/>
      <c r="Q2030"/>
      <c r="R2030"/>
      <c r="S2030"/>
    </row>
    <row r="2031" spans="1:19" x14ac:dyDescent="0.25">
      <c r="A2031"/>
      <c r="C2031"/>
      <c r="D2031"/>
      <c r="E2031"/>
      <c r="F2031"/>
      <c r="G2031"/>
      <c r="H2031"/>
      <c r="I2031"/>
      <c r="J2031"/>
      <c r="K2031"/>
      <c r="L2031"/>
      <c r="M2031"/>
      <c r="N2031"/>
      <c r="O2031"/>
      <c r="P2031"/>
      <c r="Q2031"/>
      <c r="R2031"/>
      <c r="S2031"/>
    </row>
    <row r="2032" spans="1:19" x14ac:dyDescent="0.25">
      <c r="A2032"/>
      <c r="C2032"/>
      <c r="D2032"/>
      <c r="E2032"/>
      <c r="F2032"/>
      <c r="G2032"/>
      <c r="H2032"/>
      <c r="I2032"/>
      <c r="J2032"/>
      <c r="K2032"/>
      <c r="L2032"/>
      <c r="M2032"/>
      <c r="N2032"/>
      <c r="O2032"/>
      <c r="P2032"/>
      <c r="Q2032"/>
      <c r="R2032"/>
      <c r="S2032"/>
    </row>
    <row r="2033" spans="1:19" x14ac:dyDescent="0.25">
      <c r="A2033"/>
      <c r="C2033"/>
      <c r="D2033"/>
      <c r="E2033"/>
      <c r="F2033"/>
      <c r="G2033"/>
      <c r="H2033"/>
      <c r="I2033"/>
      <c r="J2033"/>
      <c r="K2033"/>
      <c r="L2033"/>
      <c r="M2033"/>
      <c r="N2033"/>
      <c r="O2033"/>
      <c r="P2033"/>
      <c r="Q2033"/>
      <c r="R2033"/>
      <c r="S2033"/>
    </row>
    <row r="2034" spans="1:19" x14ac:dyDescent="0.25">
      <c r="A2034"/>
      <c r="C2034"/>
      <c r="D2034"/>
      <c r="E2034"/>
      <c r="F2034"/>
      <c r="G2034"/>
      <c r="H2034"/>
      <c r="I2034"/>
      <c r="J2034"/>
      <c r="K2034"/>
      <c r="L2034"/>
      <c r="M2034"/>
      <c r="N2034"/>
      <c r="O2034"/>
      <c r="P2034"/>
      <c r="Q2034"/>
      <c r="R2034"/>
      <c r="S2034"/>
    </row>
    <row r="2035" spans="1:19" x14ac:dyDescent="0.25">
      <c r="A2035"/>
      <c r="C2035"/>
      <c r="D2035"/>
      <c r="E2035"/>
      <c r="F2035"/>
      <c r="G2035"/>
      <c r="H2035"/>
      <c r="I2035"/>
      <c r="J2035"/>
      <c r="K2035"/>
      <c r="L2035"/>
      <c r="M2035"/>
      <c r="N2035"/>
      <c r="O2035"/>
      <c r="P2035"/>
      <c r="Q2035"/>
      <c r="R2035"/>
      <c r="S2035"/>
    </row>
    <row r="2036" spans="1:19" x14ac:dyDescent="0.25">
      <c r="A2036"/>
      <c r="C2036"/>
      <c r="D2036"/>
      <c r="E2036"/>
      <c r="F2036"/>
      <c r="G2036"/>
      <c r="H2036"/>
      <c r="I2036"/>
      <c r="J2036"/>
      <c r="K2036"/>
      <c r="L2036"/>
      <c r="M2036"/>
      <c r="N2036"/>
      <c r="O2036"/>
      <c r="P2036"/>
      <c r="Q2036"/>
      <c r="R2036"/>
      <c r="S2036"/>
    </row>
    <row r="2037" spans="1:19" x14ac:dyDescent="0.25">
      <c r="A2037"/>
      <c r="C2037"/>
      <c r="D2037"/>
      <c r="E2037"/>
      <c r="F2037"/>
      <c r="G2037"/>
      <c r="H2037"/>
      <c r="I2037"/>
      <c r="J2037"/>
      <c r="K2037"/>
      <c r="L2037"/>
      <c r="M2037"/>
      <c r="N2037"/>
      <c r="O2037"/>
      <c r="P2037"/>
      <c r="Q2037"/>
      <c r="R2037"/>
      <c r="S2037"/>
    </row>
    <row r="2038" spans="1:19" x14ac:dyDescent="0.25">
      <c r="A2038"/>
      <c r="C2038"/>
      <c r="D2038"/>
      <c r="E2038"/>
      <c r="F2038"/>
      <c r="G2038"/>
      <c r="H2038"/>
      <c r="I2038"/>
      <c r="J2038"/>
      <c r="K2038"/>
      <c r="L2038"/>
      <c r="M2038"/>
      <c r="N2038"/>
      <c r="O2038"/>
      <c r="P2038"/>
      <c r="Q2038"/>
      <c r="R2038"/>
      <c r="S2038"/>
    </row>
    <row r="2039" spans="1:19" x14ac:dyDescent="0.25">
      <c r="A2039"/>
      <c r="C2039"/>
      <c r="D2039"/>
      <c r="E2039"/>
      <c r="F2039"/>
      <c r="G2039"/>
      <c r="H2039"/>
      <c r="I2039"/>
      <c r="J2039"/>
      <c r="K2039"/>
      <c r="L2039"/>
      <c r="M2039"/>
      <c r="N2039"/>
      <c r="O2039"/>
      <c r="P2039"/>
      <c r="Q2039"/>
      <c r="R2039"/>
      <c r="S2039"/>
    </row>
    <row r="2040" spans="1:19" x14ac:dyDescent="0.25">
      <c r="A2040"/>
      <c r="C2040"/>
      <c r="D2040"/>
      <c r="E2040"/>
      <c r="F2040"/>
      <c r="G2040"/>
      <c r="H2040"/>
      <c r="I2040"/>
      <c r="J2040"/>
      <c r="K2040"/>
      <c r="L2040"/>
      <c r="M2040"/>
      <c r="N2040"/>
      <c r="O2040"/>
      <c r="P2040"/>
      <c r="Q2040"/>
      <c r="R2040"/>
      <c r="S2040"/>
    </row>
    <row r="2041" spans="1:19" x14ac:dyDescent="0.25">
      <c r="A2041"/>
      <c r="C2041"/>
      <c r="D2041"/>
      <c r="E2041"/>
      <c r="F2041"/>
      <c r="G2041"/>
      <c r="H2041"/>
      <c r="I2041"/>
      <c r="J2041"/>
      <c r="K2041"/>
      <c r="L2041"/>
      <c r="M2041"/>
      <c r="N2041"/>
      <c r="O2041"/>
      <c r="P2041"/>
      <c r="Q2041"/>
      <c r="R2041"/>
      <c r="S2041"/>
    </row>
    <row r="2042" spans="1:19" x14ac:dyDescent="0.25">
      <c r="A2042"/>
      <c r="C2042"/>
      <c r="D2042"/>
      <c r="E2042"/>
      <c r="F2042"/>
      <c r="G2042"/>
      <c r="H2042"/>
      <c r="I2042"/>
      <c r="J2042"/>
      <c r="K2042"/>
      <c r="L2042"/>
      <c r="M2042"/>
      <c r="N2042"/>
      <c r="O2042"/>
      <c r="P2042"/>
      <c r="Q2042"/>
      <c r="R2042"/>
      <c r="S2042"/>
    </row>
    <row r="2043" spans="1:19" x14ac:dyDescent="0.25">
      <c r="A2043"/>
      <c r="C2043"/>
      <c r="D2043"/>
      <c r="E2043"/>
      <c r="F2043"/>
      <c r="G2043"/>
      <c r="H2043"/>
      <c r="I2043"/>
      <c r="J2043"/>
      <c r="K2043"/>
      <c r="L2043"/>
      <c r="M2043"/>
      <c r="N2043"/>
      <c r="O2043"/>
      <c r="P2043"/>
      <c r="Q2043"/>
      <c r="R2043"/>
      <c r="S2043"/>
    </row>
    <row r="2044" spans="1:19" x14ac:dyDescent="0.25">
      <c r="A2044"/>
      <c r="C2044"/>
      <c r="D2044"/>
      <c r="E2044"/>
      <c r="F2044"/>
      <c r="G2044"/>
      <c r="H2044"/>
      <c r="I2044"/>
      <c r="J2044"/>
      <c r="K2044"/>
      <c r="L2044"/>
      <c r="M2044"/>
      <c r="N2044"/>
      <c r="O2044"/>
      <c r="P2044"/>
      <c r="Q2044"/>
      <c r="R2044"/>
      <c r="S2044"/>
    </row>
    <row r="2045" spans="1:19" x14ac:dyDescent="0.25">
      <c r="A2045"/>
      <c r="C2045"/>
      <c r="D2045"/>
      <c r="E2045"/>
      <c r="F2045"/>
      <c r="G2045"/>
      <c r="H2045"/>
      <c r="I2045"/>
      <c r="J2045"/>
      <c r="K2045"/>
      <c r="L2045"/>
      <c r="M2045"/>
      <c r="N2045"/>
      <c r="O2045"/>
      <c r="P2045"/>
      <c r="Q2045"/>
      <c r="R2045"/>
      <c r="S2045"/>
    </row>
    <row r="2046" spans="1:19" x14ac:dyDescent="0.25">
      <c r="A2046"/>
      <c r="C2046"/>
      <c r="D2046"/>
      <c r="E2046"/>
      <c r="F2046"/>
      <c r="G2046"/>
      <c r="H2046"/>
      <c r="I2046"/>
      <c r="J2046"/>
      <c r="K2046"/>
      <c r="L2046"/>
      <c r="M2046"/>
      <c r="N2046"/>
      <c r="O2046"/>
      <c r="P2046"/>
      <c r="Q2046"/>
      <c r="R2046"/>
      <c r="S2046"/>
    </row>
    <row r="2047" spans="1:19" x14ac:dyDescent="0.25">
      <c r="A2047"/>
      <c r="C2047"/>
      <c r="D2047"/>
      <c r="E2047"/>
      <c r="F2047"/>
      <c r="G2047"/>
      <c r="H2047"/>
      <c r="I2047"/>
      <c r="J2047"/>
      <c r="K2047"/>
      <c r="L2047"/>
      <c r="M2047"/>
      <c r="N2047"/>
      <c r="O2047"/>
      <c r="P2047"/>
      <c r="Q2047"/>
      <c r="R2047"/>
      <c r="S2047"/>
    </row>
    <row r="2048" spans="1:19" x14ac:dyDescent="0.25">
      <c r="A2048"/>
      <c r="C2048"/>
      <c r="D2048"/>
      <c r="E2048"/>
      <c r="F2048"/>
      <c r="G2048"/>
      <c r="H2048"/>
      <c r="I2048"/>
      <c r="J2048"/>
      <c r="K2048"/>
      <c r="L2048"/>
      <c r="M2048"/>
      <c r="N2048"/>
      <c r="O2048"/>
      <c r="P2048"/>
      <c r="Q2048"/>
      <c r="R2048"/>
      <c r="S2048"/>
    </row>
    <row r="2049" spans="1:19" x14ac:dyDescent="0.25">
      <c r="A2049"/>
      <c r="C2049"/>
      <c r="D2049"/>
      <c r="E2049"/>
      <c r="F2049"/>
      <c r="G2049"/>
      <c r="H2049"/>
      <c r="I2049"/>
      <c r="J2049"/>
      <c r="K2049"/>
      <c r="L2049"/>
      <c r="M2049"/>
      <c r="N2049"/>
      <c r="O2049"/>
      <c r="P2049"/>
      <c r="Q2049"/>
      <c r="R2049"/>
      <c r="S2049"/>
    </row>
    <row r="2050" spans="1:19" x14ac:dyDescent="0.25">
      <c r="A2050"/>
      <c r="C2050"/>
      <c r="D2050"/>
      <c r="E2050"/>
      <c r="F2050"/>
      <c r="G2050"/>
      <c r="H2050"/>
      <c r="I2050"/>
      <c r="J2050"/>
      <c r="K2050"/>
      <c r="L2050"/>
      <c r="M2050"/>
      <c r="N2050"/>
      <c r="O2050"/>
      <c r="P2050"/>
      <c r="Q2050"/>
      <c r="R2050"/>
      <c r="S2050"/>
    </row>
    <row r="2051" spans="1:19" x14ac:dyDescent="0.25">
      <c r="A2051"/>
      <c r="C2051"/>
      <c r="D2051"/>
      <c r="E2051"/>
      <c r="F2051"/>
      <c r="G2051"/>
      <c r="H2051"/>
      <c r="I2051"/>
      <c r="J2051"/>
      <c r="K2051"/>
      <c r="L2051"/>
      <c r="M2051"/>
      <c r="N2051"/>
      <c r="O2051"/>
      <c r="P2051"/>
      <c r="Q2051"/>
      <c r="R2051"/>
      <c r="S2051"/>
    </row>
    <row r="2052" spans="1:19" x14ac:dyDescent="0.25">
      <c r="A2052"/>
      <c r="C2052"/>
      <c r="D2052"/>
      <c r="E2052"/>
      <c r="F2052"/>
      <c r="G2052"/>
      <c r="H2052"/>
      <c r="I2052"/>
      <c r="J2052"/>
      <c r="K2052"/>
      <c r="L2052"/>
      <c r="M2052"/>
      <c r="N2052"/>
      <c r="O2052"/>
      <c r="P2052"/>
      <c r="Q2052"/>
      <c r="R2052"/>
      <c r="S2052"/>
    </row>
    <row r="2053" spans="1:19" x14ac:dyDescent="0.25">
      <c r="A2053"/>
      <c r="C2053"/>
      <c r="D2053"/>
      <c r="E2053"/>
      <c r="F2053"/>
      <c r="G2053"/>
      <c r="H2053"/>
      <c r="I2053"/>
      <c r="J2053"/>
      <c r="K2053"/>
      <c r="L2053"/>
      <c r="M2053"/>
      <c r="N2053"/>
      <c r="O2053"/>
      <c r="P2053"/>
      <c r="Q2053"/>
      <c r="R2053"/>
      <c r="S2053"/>
    </row>
    <row r="2054" spans="1:19" x14ac:dyDescent="0.25">
      <c r="A2054"/>
      <c r="C2054"/>
      <c r="D2054"/>
      <c r="E2054"/>
      <c r="F2054"/>
      <c r="G2054"/>
      <c r="H2054"/>
      <c r="I2054"/>
      <c r="J2054"/>
      <c r="K2054"/>
      <c r="L2054"/>
      <c r="M2054"/>
      <c r="N2054"/>
      <c r="O2054"/>
      <c r="P2054"/>
      <c r="Q2054"/>
      <c r="R2054"/>
      <c r="S2054"/>
    </row>
    <row r="2055" spans="1:19" x14ac:dyDescent="0.25">
      <c r="A2055"/>
      <c r="C2055"/>
      <c r="D2055"/>
      <c r="E2055"/>
      <c r="F2055"/>
      <c r="G2055"/>
      <c r="H2055"/>
      <c r="I2055"/>
      <c r="J2055"/>
      <c r="K2055"/>
      <c r="L2055"/>
      <c r="M2055"/>
      <c r="N2055"/>
      <c r="O2055"/>
      <c r="P2055"/>
      <c r="Q2055"/>
      <c r="R2055"/>
      <c r="S2055"/>
    </row>
    <row r="2056" spans="1:19" x14ac:dyDescent="0.25">
      <c r="A2056"/>
      <c r="C2056"/>
      <c r="D2056"/>
      <c r="E2056"/>
      <c r="F2056"/>
      <c r="G2056"/>
      <c r="H2056"/>
      <c r="I2056"/>
      <c r="J2056"/>
      <c r="K2056"/>
      <c r="L2056"/>
      <c r="M2056"/>
      <c r="N2056"/>
      <c r="O2056"/>
      <c r="P2056"/>
      <c r="Q2056"/>
      <c r="R2056"/>
      <c r="S2056"/>
    </row>
    <row r="2057" spans="1:19" x14ac:dyDescent="0.25">
      <c r="A2057"/>
      <c r="C2057"/>
      <c r="D2057"/>
      <c r="E2057"/>
      <c r="F2057"/>
      <c r="G2057"/>
      <c r="H2057"/>
      <c r="I2057"/>
      <c r="J2057"/>
      <c r="K2057"/>
      <c r="L2057"/>
      <c r="M2057"/>
      <c r="N2057"/>
      <c r="O2057"/>
      <c r="P2057"/>
      <c r="Q2057"/>
      <c r="R2057"/>
      <c r="S2057"/>
    </row>
    <row r="2058" spans="1:19" x14ac:dyDescent="0.25">
      <c r="A2058"/>
      <c r="C2058"/>
      <c r="D2058"/>
      <c r="E2058"/>
      <c r="F2058"/>
      <c r="G2058"/>
      <c r="H2058"/>
      <c r="I2058"/>
      <c r="J2058"/>
      <c r="K2058"/>
      <c r="L2058"/>
      <c r="M2058"/>
      <c r="N2058"/>
      <c r="O2058"/>
      <c r="P2058"/>
      <c r="Q2058"/>
      <c r="R2058"/>
      <c r="S2058"/>
    </row>
    <row r="2059" spans="1:19" x14ac:dyDescent="0.25">
      <c r="A2059"/>
      <c r="C2059"/>
      <c r="D2059"/>
      <c r="E2059"/>
      <c r="F2059"/>
      <c r="G2059"/>
      <c r="H2059"/>
      <c r="I2059"/>
      <c r="J2059"/>
      <c r="K2059"/>
      <c r="L2059"/>
      <c r="M2059"/>
      <c r="N2059"/>
      <c r="O2059"/>
      <c r="P2059"/>
      <c r="Q2059"/>
      <c r="R2059"/>
      <c r="S2059"/>
    </row>
    <row r="2060" spans="1:19" x14ac:dyDescent="0.25">
      <c r="A2060"/>
      <c r="C2060"/>
      <c r="D2060"/>
      <c r="E2060"/>
      <c r="F2060"/>
      <c r="G2060"/>
      <c r="H2060"/>
      <c r="I2060"/>
      <c r="J2060"/>
      <c r="K2060"/>
      <c r="L2060"/>
      <c r="M2060"/>
      <c r="N2060"/>
      <c r="O2060"/>
      <c r="P2060"/>
      <c r="Q2060"/>
      <c r="R2060"/>
      <c r="S2060"/>
    </row>
    <row r="2061" spans="1:19" x14ac:dyDescent="0.25">
      <c r="A2061"/>
      <c r="C2061"/>
      <c r="D2061"/>
      <c r="E2061"/>
      <c r="F2061"/>
      <c r="G2061"/>
      <c r="H2061"/>
      <c r="I2061"/>
      <c r="J2061"/>
      <c r="K2061"/>
      <c r="L2061"/>
      <c r="M2061"/>
      <c r="N2061"/>
      <c r="O2061"/>
      <c r="P2061"/>
      <c r="Q2061"/>
      <c r="R2061"/>
      <c r="S2061"/>
    </row>
    <row r="2062" spans="1:19" x14ac:dyDescent="0.25">
      <c r="A2062"/>
      <c r="C2062"/>
      <c r="D2062"/>
      <c r="E2062"/>
      <c r="F2062"/>
      <c r="G2062"/>
      <c r="H2062"/>
      <c r="I2062"/>
      <c r="J2062"/>
      <c r="K2062"/>
      <c r="L2062"/>
      <c r="M2062"/>
      <c r="N2062"/>
      <c r="O2062"/>
      <c r="P2062"/>
      <c r="Q2062"/>
      <c r="R2062"/>
      <c r="S2062"/>
    </row>
    <row r="2063" spans="1:19" x14ac:dyDescent="0.25">
      <c r="A2063"/>
      <c r="C2063"/>
      <c r="D2063"/>
      <c r="E2063"/>
      <c r="F2063"/>
      <c r="G2063"/>
      <c r="H2063"/>
      <c r="I2063"/>
      <c r="J2063"/>
      <c r="K2063"/>
      <c r="L2063"/>
      <c r="M2063"/>
      <c r="N2063"/>
      <c r="O2063"/>
      <c r="P2063"/>
      <c r="Q2063"/>
      <c r="R2063"/>
      <c r="S2063"/>
    </row>
    <row r="2064" spans="1:19" x14ac:dyDescent="0.25">
      <c r="A2064"/>
      <c r="C2064"/>
      <c r="D2064"/>
      <c r="E2064"/>
      <c r="F2064"/>
      <c r="G2064"/>
      <c r="H2064"/>
      <c r="I2064"/>
      <c r="J2064"/>
      <c r="K2064"/>
      <c r="L2064"/>
      <c r="M2064"/>
      <c r="N2064"/>
      <c r="O2064"/>
      <c r="P2064"/>
      <c r="Q2064"/>
      <c r="R2064"/>
      <c r="S2064"/>
    </row>
    <row r="2065" spans="1:19" x14ac:dyDescent="0.25">
      <c r="A2065"/>
      <c r="C2065"/>
      <c r="D2065"/>
      <c r="E2065"/>
      <c r="F2065"/>
      <c r="G2065"/>
      <c r="H2065"/>
      <c r="I2065"/>
      <c r="J2065"/>
      <c r="K2065"/>
      <c r="L2065"/>
      <c r="M2065"/>
      <c r="N2065"/>
      <c r="O2065"/>
      <c r="P2065"/>
      <c r="Q2065"/>
      <c r="R2065"/>
      <c r="S2065"/>
    </row>
    <row r="2066" spans="1:19" x14ac:dyDescent="0.25">
      <c r="A2066"/>
      <c r="C2066"/>
      <c r="D2066"/>
      <c r="E2066"/>
      <c r="F2066"/>
      <c r="G2066"/>
      <c r="H2066"/>
      <c r="I2066"/>
      <c r="J2066"/>
      <c r="K2066"/>
      <c r="L2066"/>
      <c r="M2066"/>
      <c r="N2066"/>
      <c r="O2066"/>
      <c r="P2066"/>
      <c r="Q2066"/>
      <c r="R2066"/>
      <c r="S2066"/>
    </row>
    <row r="2067" spans="1:19" x14ac:dyDescent="0.25">
      <c r="A2067"/>
      <c r="C2067"/>
      <c r="D2067"/>
      <c r="E2067"/>
      <c r="F2067"/>
      <c r="G2067"/>
      <c r="H2067"/>
      <c r="I2067"/>
      <c r="J2067"/>
      <c r="K2067"/>
      <c r="L2067"/>
      <c r="M2067"/>
      <c r="N2067"/>
      <c r="O2067"/>
      <c r="P2067"/>
      <c r="Q2067"/>
      <c r="R2067"/>
      <c r="S2067"/>
    </row>
    <row r="2068" spans="1:19" x14ac:dyDescent="0.25">
      <c r="A2068"/>
      <c r="C2068"/>
      <c r="D2068"/>
      <c r="E2068"/>
      <c r="F2068"/>
      <c r="G2068"/>
      <c r="H2068"/>
      <c r="I2068"/>
      <c r="J2068"/>
      <c r="K2068"/>
      <c r="L2068"/>
      <c r="M2068"/>
      <c r="N2068"/>
      <c r="O2068"/>
      <c r="P2068"/>
      <c r="Q2068"/>
      <c r="R2068"/>
      <c r="S2068"/>
    </row>
    <row r="2069" spans="1:19" x14ac:dyDescent="0.25">
      <c r="A2069"/>
      <c r="C2069"/>
      <c r="D2069"/>
      <c r="E2069"/>
      <c r="F2069"/>
      <c r="G2069"/>
      <c r="H2069"/>
      <c r="I2069"/>
      <c r="J2069"/>
      <c r="K2069"/>
      <c r="L2069"/>
      <c r="M2069"/>
      <c r="N2069"/>
      <c r="O2069"/>
      <c r="P2069"/>
      <c r="Q2069"/>
      <c r="R2069"/>
      <c r="S2069"/>
    </row>
    <row r="2070" spans="1:19" x14ac:dyDescent="0.25">
      <c r="A2070"/>
      <c r="C2070"/>
      <c r="D2070"/>
      <c r="E2070"/>
      <c r="F2070"/>
      <c r="G2070"/>
      <c r="H2070"/>
      <c r="I2070"/>
      <c r="J2070"/>
      <c r="K2070"/>
      <c r="L2070"/>
      <c r="M2070"/>
      <c r="N2070"/>
      <c r="O2070"/>
      <c r="P2070"/>
      <c r="Q2070"/>
      <c r="R2070"/>
      <c r="S2070"/>
    </row>
    <row r="2071" spans="1:19" x14ac:dyDescent="0.25">
      <c r="A2071"/>
      <c r="C2071"/>
      <c r="D2071"/>
      <c r="E2071"/>
      <c r="F2071"/>
      <c r="G2071"/>
      <c r="H2071"/>
      <c r="I2071"/>
      <c r="J2071"/>
      <c r="K2071"/>
      <c r="L2071"/>
      <c r="M2071"/>
      <c r="N2071"/>
      <c r="O2071"/>
      <c r="P2071"/>
      <c r="Q2071"/>
      <c r="R2071"/>
      <c r="S2071"/>
    </row>
    <row r="2072" spans="1:19" x14ac:dyDescent="0.25">
      <c r="A2072"/>
      <c r="C2072"/>
      <c r="D2072"/>
      <c r="E2072"/>
      <c r="F2072"/>
      <c r="G2072"/>
      <c r="H2072"/>
      <c r="I2072"/>
      <c r="J2072"/>
      <c r="K2072"/>
      <c r="L2072"/>
      <c r="M2072"/>
      <c r="N2072"/>
      <c r="O2072"/>
      <c r="P2072"/>
      <c r="Q2072"/>
      <c r="R2072"/>
      <c r="S2072"/>
    </row>
    <row r="2073" spans="1:19" x14ac:dyDescent="0.25">
      <c r="A2073"/>
      <c r="C2073"/>
      <c r="D2073"/>
      <c r="E2073"/>
      <c r="F2073"/>
      <c r="G2073"/>
      <c r="H2073"/>
      <c r="I2073"/>
      <c r="J2073"/>
      <c r="K2073"/>
      <c r="L2073"/>
      <c r="M2073"/>
      <c r="N2073"/>
      <c r="O2073"/>
      <c r="P2073"/>
      <c r="Q2073"/>
      <c r="R2073"/>
      <c r="S2073"/>
    </row>
    <row r="2074" spans="1:19" x14ac:dyDescent="0.25">
      <c r="A2074"/>
      <c r="C2074"/>
      <c r="D2074"/>
      <c r="E2074"/>
      <c r="F2074"/>
      <c r="G2074"/>
      <c r="H2074"/>
      <c r="I2074"/>
      <c r="J2074"/>
      <c r="K2074"/>
      <c r="L2074"/>
      <c r="M2074"/>
      <c r="N2074"/>
      <c r="O2074"/>
      <c r="P2074"/>
      <c r="Q2074"/>
      <c r="R2074"/>
      <c r="S2074"/>
    </row>
    <row r="2075" spans="1:19" x14ac:dyDescent="0.25">
      <c r="A2075"/>
      <c r="C2075"/>
      <c r="D2075"/>
      <c r="E2075"/>
      <c r="F2075"/>
      <c r="G2075"/>
      <c r="H2075"/>
      <c r="I2075"/>
      <c r="J2075"/>
      <c r="K2075"/>
      <c r="L2075"/>
      <c r="M2075"/>
      <c r="N2075"/>
      <c r="O2075"/>
      <c r="P2075"/>
      <c r="Q2075"/>
      <c r="R2075"/>
      <c r="S2075"/>
    </row>
    <row r="2076" spans="1:19" x14ac:dyDescent="0.25">
      <c r="A2076"/>
      <c r="C2076"/>
      <c r="D2076"/>
      <c r="E2076"/>
      <c r="F2076"/>
      <c r="G2076"/>
      <c r="H2076"/>
      <c r="I2076"/>
      <c r="J2076"/>
      <c r="K2076"/>
      <c r="L2076"/>
      <c r="M2076"/>
      <c r="N2076"/>
      <c r="O2076"/>
      <c r="P2076"/>
      <c r="Q2076"/>
      <c r="R2076"/>
      <c r="S2076"/>
    </row>
    <row r="2077" spans="1:19" x14ac:dyDescent="0.25">
      <c r="A2077"/>
      <c r="C2077"/>
      <c r="D2077"/>
      <c r="E2077"/>
      <c r="F2077"/>
      <c r="G2077"/>
      <c r="H2077"/>
      <c r="I2077"/>
      <c r="J2077"/>
      <c r="K2077"/>
      <c r="L2077"/>
      <c r="M2077"/>
      <c r="N2077"/>
      <c r="O2077"/>
      <c r="P2077"/>
      <c r="Q2077"/>
      <c r="R2077"/>
      <c r="S2077"/>
    </row>
    <row r="2078" spans="1:19" x14ac:dyDescent="0.25">
      <c r="A2078"/>
      <c r="C2078"/>
      <c r="D2078"/>
      <c r="E2078"/>
      <c r="F2078"/>
      <c r="G2078"/>
      <c r="H2078"/>
      <c r="I2078"/>
      <c r="J2078"/>
      <c r="K2078"/>
      <c r="L2078"/>
      <c r="M2078"/>
      <c r="N2078"/>
      <c r="O2078"/>
      <c r="P2078"/>
      <c r="Q2078"/>
      <c r="R2078"/>
      <c r="S2078"/>
    </row>
    <row r="2079" spans="1:19" x14ac:dyDescent="0.25">
      <c r="A2079"/>
      <c r="C2079"/>
      <c r="D2079"/>
      <c r="E2079"/>
      <c r="F2079"/>
      <c r="G2079"/>
      <c r="H2079"/>
      <c r="I2079"/>
      <c r="J2079"/>
      <c r="K2079"/>
      <c r="L2079"/>
      <c r="M2079"/>
      <c r="N2079"/>
      <c r="O2079"/>
      <c r="P2079"/>
      <c r="Q2079"/>
      <c r="R2079"/>
      <c r="S2079"/>
    </row>
    <row r="2080" spans="1:19" x14ac:dyDescent="0.25">
      <c r="A2080"/>
      <c r="C2080"/>
      <c r="D2080"/>
      <c r="E2080"/>
      <c r="F2080"/>
      <c r="G2080"/>
      <c r="H2080"/>
      <c r="I2080"/>
      <c r="J2080"/>
      <c r="K2080"/>
      <c r="L2080"/>
      <c r="M2080"/>
      <c r="N2080"/>
      <c r="O2080"/>
      <c r="P2080"/>
      <c r="Q2080"/>
      <c r="R2080"/>
      <c r="S2080"/>
    </row>
    <row r="2081" spans="1:19" x14ac:dyDescent="0.25">
      <c r="A2081"/>
      <c r="C2081"/>
      <c r="D2081"/>
      <c r="E2081"/>
      <c r="F2081"/>
      <c r="G2081"/>
      <c r="H2081"/>
      <c r="I2081"/>
      <c r="J2081"/>
      <c r="K2081"/>
      <c r="L2081"/>
      <c r="M2081"/>
      <c r="N2081"/>
      <c r="O2081"/>
      <c r="P2081"/>
      <c r="Q2081"/>
      <c r="R2081"/>
      <c r="S2081"/>
    </row>
    <row r="2082" spans="1:19" x14ac:dyDescent="0.25">
      <c r="A2082"/>
      <c r="C2082"/>
      <c r="D2082"/>
      <c r="E2082"/>
      <c r="F2082"/>
      <c r="G2082"/>
      <c r="H2082"/>
      <c r="I2082"/>
      <c r="J2082"/>
      <c r="K2082"/>
      <c r="L2082"/>
      <c r="M2082"/>
      <c r="N2082"/>
      <c r="O2082"/>
      <c r="P2082"/>
      <c r="Q2082"/>
      <c r="R2082"/>
      <c r="S2082"/>
    </row>
    <row r="2083" spans="1:19" x14ac:dyDescent="0.25">
      <c r="A2083"/>
      <c r="C2083"/>
      <c r="D2083"/>
      <c r="E2083"/>
      <c r="F2083"/>
      <c r="G2083"/>
      <c r="H2083"/>
      <c r="I2083"/>
      <c r="J2083"/>
      <c r="K2083"/>
      <c r="L2083"/>
      <c r="M2083"/>
      <c r="N2083"/>
      <c r="O2083"/>
      <c r="P2083"/>
      <c r="Q2083"/>
      <c r="R2083"/>
      <c r="S2083"/>
    </row>
    <row r="2084" spans="1:19" x14ac:dyDescent="0.25">
      <c r="A2084"/>
      <c r="C2084"/>
      <c r="D2084"/>
      <c r="E2084"/>
      <c r="F2084"/>
      <c r="G2084"/>
      <c r="H2084"/>
      <c r="I2084"/>
      <c r="J2084"/>
      <c r="K2084"/>
      <c r="L2084"/>
      <c r="M2084"/>
      <c r="N2084"/>
      <c r="O2084"/>
      <c r="P2084"/>
      <c r="Q2084"/>
      <c r="R2084"/>
      <c r="S2084"/>
    </row>
    <row r="2085" spans="1:19" x14ac:dyDescent="0.25">
      <c r="A2085"/>
      <c r="C2085"/>
      <c r="D2085"/>
      <c r="E2085"/>
      <c r="F2085"/>
      <c r="G2085"/>
      <c r="H2085"/>
      <c r="I2085"/>
      <c r="J2085"/>
      <c r="K2085"/>
      <c r="L2085"/>
      <c r="M2085"/>
      <c r="N2085"/>
      <c r="O2085"/>
      <c r="P2085"/>
      <c r="Q2085"/>
      <c r="R2085"/>
      <c r="S2085"/>
    </row>
    <row r="2086" spans="1:19" x14ac:dyDescent="0.25">
      <c r="A2086"/>
      <c r="C2086"/>
      <c r="D2086"/>
      <c r="E2086"/>
      <c r="F2086"/>
      <c r="G2086"/>
      <c r="H2086"/>
      <c r="I2086"/>
      <c r="J2086"/>
      <c r="K2086"/>
      <c r="L2086"/>
      <c r="M2086"/>
      <c r="N2086"/>
      <c r="O2086"/>
      <c r="P2086"/>
      <c r="Q2086"/>
      <c r="R2086"/>
      <c r="S2086"/>
    </row>
    <row r="2087" spans="1:19" x14ac:dyDescent="0.25">
      <c r="A2087"/>
      <c r="C2087"/>
      <c r="D2087"/>
      <c r="E2087"/>
      <c r="F2087"/>
      <c r="G2087"/>
      <c r="H2087"/>
      <c r="I2087"/>
      <c r="J2087"/>
      <c r="K2087"/>
      <c r="L2087"/>
      <c r="M2087"/>
      <c r="N2087"/>
      <c r="O2087"/>
      <c r="P2087"/>
      <c r="Q2087"/>
      <c r="R2087"/>
      <c r="S2087"/>
    </row>
    <row r="2088" spans="1:19" x14ac:dyDescent="0.25">
      <c r="A2088"/>
      <c r="C2088"/>
      <c r="D2088"/>
      <c r="E2088"/>
      <c r="F2088"/>
      <c r="G2088"/>
      <c r="H2088"/>
      <c r="I2088"/>
      <c r="J2088"/>
      <c r="K2088"/>
      <c r="L2088"/>
      <c r="M2088"/>
      <c r="N2088"/>
      <c r="O2088"/>
      <c r="P2088"/>
      <c r="Q2088"/>
      <c r="R2088"/>
      <c r="S2088"/>
    </row>
    <row r="2089" spans="1:19" x14ac:dyDescent="0.25">
      <c r="A2089"/>
      <c r="C2089"/>
      <c r="D2089"/>
      <c r="E2089"/>
      <c r="F2089"/>
      <c r="G2089"/>
      <c r="H2089"/>
      <c r="I2089"/>
      <c r="J2089"/>
      <c r="K2089"/>
      <c r="L2089"/>
      <c r="M2089"/>
      <c r="N2089"/>
      <c r="O2089"/>
      <c r="P2089"/>
      <c r="Q2089"/>
      <c r="R2089"/>
      <c r="S2089"/>
    </row>
    <row r="2090" spans="1:19" x14ac:dyDescent="0.25">
      <c r="A2090"/>
      <c r="C2090"/>
      <c r="D2090"/>
      <c r="E2090"/>
      <c r="F2090"/>
      <c r="G2090"/>
      <c r="H2090"/>
      <c r="I2090"/>
      <c r="J2090"/>
      <c r="K2090"/>
      <c r="L2090"/>
      <c r="M2090"/>
      <c r="N2090"/>
      <c r="O2090"/>
      <c r="P2090"/>
      <c r="Q2090"/>
      <c r="R2090"/>
      <c r="S2090"/>
    </row>
    <row r="2091" spans="1:19" x14ac:dyDescent="0.25">
      <c r="A2091"/>
      <c r="C2091"/>
      <c r="D2091"/>
      <c r="E2091"/>
      <c r="F2091"/>
      <c r="G2091"/>
      <c r="H2091"/>
      <c r="I2091"/>
      <c r="J2091"/>
      <c r="K2091"/>
      <c r="L2091"/>
      <c r="M2091"/>
      <c r="N2091"/>
      <c r="O2091"/>
      <c r="P2091"/>
      <c r="Q2091"/>
      <c r="R2091"/>
      <c r="S2091"/>
    </row>
    <row r="2092" spans="1:19" x14ac:dyDescent="0.25">
      <c r="A2092"/>
      <c r="C2092"/>
      <c r="D2092"/>
      <c r="E2092"/>
      <c r="F2092"/>
      <c r="G2092"/>
      <c r="H2092"/>
      <c r="I2092"/>
      <c r="J2092"/>
      <c r="K2092"/>
      <c r="L2092"/>
      <c r="M2092"/>
      <c r="N2092"/>
      <c r="O2092"/>
      <c r="P2092"/>
      <c r="Q2092"/>
      <c r="R2092"/>
      <c r="S2092"/>
    </row>
    <row r="2093" spans="1:19" x14ac:dyDescent="0.25">
      <c r="A2093"/>
      <c r="C2093"/>
      <c r="D2093"/>
      <c r="E2093"/>
      <c r="F2093"/>
      <c r="G2093"/>
      <c r="H2093"/>
      <c r="I2093"/>
      <c r="J2093"/>
      <c r="K2093"/>
      <c r="L2093"/>
      <c r="M2093"/>
      <c r="N2093"/>
      <c r="O2093"/>
      <c r="P2093"/>
      <c r="Q2093"/>
      <c r="R2093"/>
      <c r="S2093"/>
    </row>
    <row r="2094" spans="1:19" x14ac:dyDescent="0.25">
      <c r="A2094"/>
      <c r="C2094"/>
      <c r="D2094"/>
      <c r="E2094"/>
      <c r="F2094"/>
      <c r="G2094"/>
      <c r="H2094"/>
      <c r="I2094"/>
      <c r="J2094"/>
      <c r="K2094"/>
      <c r="L2094"/>
      <c r="M2094"/>
      <c r="N2094"/>
      <c r="O2094"/>
      <c r="P2094"/>
      <c r="Q2094"/>
      <c r="R2094"/>
      <c r="S2094"/>
    </row>
    <row r="2095" spans="1:19" x14ac:dyDescent="0.25">
      <c r="A2095"/>
      <c r="C2095"/>
      <c r="D2095"/>
      <c r="E2095"/>
      <c r="F2095"/>
      <c r="G2095"/>
      <c r="H2095"/>
      <c r="I2095"/>
      <c r="J2095"/>
      <c r="K2095"/>
      <c r="L2095"/>
      <c r="M2095"/>
      <c r="N2095"/>
      <c r="O2095"/>
      <c r="P2095"/>
      <c r="Q2095"/>
      <c r="R2095"/>
      <c r="S2095"/>
    </row>
    <row r="2096" spans="1:19" x14ac:dyDescent="0.25">
      <c r="A2096"/>
      <c r="C2096"/>
      <c r="D2096"/>
      <c r="E2096"/>
      <c r="F2096"/>
      <c r="G2096"/>
      <c r="H2096"/>
      <c r="I2096"/>
      <c r="J2096"/>
      <c r="K2096"/>
      <c r="L2096"/>
      <c r="M2096"/>
      <c r="N2096"/>
      <c r="O2096"/>
      <c r="P2096"/>
      <c r="Q2096"/>
      <c r="R2096"/>
      <c r="S2096"/>
    </row>
    <row r="2097" spans="1:19" x14ac:dyDescent="0.25">
      <c r="A2097"/>
      <c r="C2097"/>
      <c r="D2097"/>
      <c r="E2097"/>
      <c r="F2097"/>
      <c r="G2097"/>
      <c r="H2097"/>
      <c r="I2097"/>
      <c r="J2097"/>
      <c r="K2097"/>
      <c r="L2097"/>
      <c r="M2097"/>
      <c r="N2097"/>
      <c r="O2097"/>
      <c r="P2097"/>
      <c r="Q2097"/>
      <c r="R2097"/>
      <c r="S2097"/>
    </row>
    <row r="2098" spans="1:19" x14ac:dyDescent="0.25">
      <c r="A2098"/>
      <c r="C2098"/>
      <c r="D2098"/>
      <c r="E2098"/>
      <c r="F2098"/>
      <c r="G2098"/>
      <c r="H2098"/>
      <c r="I2098"/>
      <c r="J2098"/>
      <c r="K2098"/>
      <c r="L2098"/>
      <c r="M2098"/>
      <c r="N2098"/>
      <c r="O2098"/>
      <c r="P2098"/>
      <c r="Q2098"/>
      <c r="R2098"/>
      <c r="S2098"/>
    </row>
    <row r="2099" spans="1:19" x14ac:dyDescent="0.25">
      <c r="A2099"/>
      <c r="C2099"/>
      <c r="D2099"/>
      <c r="E2099"/>
      <c r="F2099"/>
      <c r="G2099"/>
      <c r="H2099"/>
      <c r="I2099"/>
      <c r="J2099"/>
      <c r="K2099"/>
      <c r="L2099"/>
      <c r="M2099"/>
      <c r="N2099"/>
      <c r="O2099"/>
      <c r="P2099"/>
      <c r="Q2099"/>
      <c r="R2099"/>
      <c r="S2099"/>
    </row>
    <row r="2100" spans="1:19" x14ac:dyDescent="0.25">
      <c r="A2100"/>
      <c r="C2100"/>
      <c r="D2100"/>
      <c r="E2100"/>
      <c r="F2100"/>
      <c r="G2100"/>
      <c r="H2100"/>
      <c r="I2100"/>
      <c r="J2100"/>
      <c r="K2100"/>
      <c r="L2100"/>
      <c r="M2100"/>
      <c r="N2100"/>
      <c r="O2100"/>
      <c r="P2100"/>
      <c r="Q2100"/>
      <c r="R2100"/>
      <c r="S2100"/>
    </row>
    <row r="2101" spans="1:19" x14ac:dyDescent="0.25">
      <c r="A2101"/>
      <c r="C2101"/>
      <c r="D2101"/>
      <c r="E2101"/>
      <c r="F2101"/>
      <c r="G2101"/>
      <c r="H2101"/>
      <c r="I2101"/>
      <c r="J2101"/>
      <c r="K2101"/>
      <c r="L2101"/>
      <c r="M2101"/>
      <c r="N2101"/>
      <c r="O2101"/>
      <c r="P2101"/>
      <c r="Q2101"/>
      <c r="R2101"/>
      <c r="S2101"/>
    </row>
    <row r="2102" spans="1:19" x14ac:dyDescent="0.25">
      <c r="A2102"/>
      <c r="C2102"/>
      <c r="D2102"/>
      <c r="E2102"/>
      <c r="F2102"/>
      <c r="G2102"/>
      <c r="H2102"/>
      <c r="I2102"/>
      <c r="J2102"/>
      <c r="K2102"/>
      <c r="L2102"/>
      <c r="M2102"/>
      <c r="N2102"/>
      <c r="O2102"/>
      <c r="P2102"/>
      <c r="Q2102"/>
      <c r="R2102"/>
      <c r="S2102"/>
    </row>
    <row r="2103" spans="1:19" x14ac:dyDescent="0.25">
      <c r="A2103"/>
      <c r="C2103"/>
      <c r="D2103"/>
      <c r="E2103"/>
      <c r="F2103"/>
      <c r="G2103"/>
      <c r="H2103"/>
      <c r="I2103"/>
      <c r="J2103"/>
      <c r="K2103"/>
      <c r="L2103"/>
      <c r="M2103"/>
      <c r="N2103"/>
      <c r="O2103"/>
      <c r="P2103"/>
      <c r="Q2103"/>
      <c r="R2103"/>
      <c r="S2103"/>
    </row>
    <row r="2104" spans="1:19" x14ac:dyDescent="0.25">
      <c r="A2104"/>
      <c r="C2104"/>
      <c r="D2104"/>
      <c r="E2104"/>
      <c r="F2104"/>
      <c r="G2104"/>
      <c r="H2104"/>
      <c r="I2104"/>
      <c r="J2104"/>
      <c r="K2104"/>
      <c r="L2104"/>
      <c r="M2104"/>
      <c r="N2104"/>
      <c r="O2104"/>
      <c r="P2104"/>
      <c r="Q2104"/>
      <c r="R2104"/>
      <c r="S2104"/>
    </row>
    <row r="2105" spans="1:19" x14ac:dyDescent="0.25">
      <c r="A2105"/>
      <c r="C2105"/>
      <c r="D2105"/>
      <c r="E2105"/>
      <c r="F2105"/>
      <c r="G2105"/>
      <c r="H2105"/>
      <c r="I2105"/>
      <c r="J2105"/>
      <c r="K2105"/>
      <c r="L2105"/>
      <c r="M2105"/>
      <c r="N2105"/>
      <c r="O2105"/>
      <c r="P2105"/>
      <c r="Q2105"/>
      <c r="R2105"/>
      <c r="S2105"/>
    </row>
    <row r="2106" spans="1:19" x14ac:dyDescent="0.25">
      <c r="A2106"/>
      <c r="C2106"/>
      <c r="D2106"/>
      <c r="E2106"/>
      <c r="F2106"/>
      <c r="G2106"/>
      <c r="H2106"/>
      <c r="I2106"/>
      <c r="J2106"/>
      <c r="K2106"/>
      <c r="L2106"/>
      <c r="M2106"/>
      <c r="N2106"/>
      <c r="O2106"/>
      <c r="P2106"/>
      <c r="Q2106"/>
      <c r="R2106"/>
      <c r="S2106"/>
    </row>
    <row r="2107" spans="1:19" x14ac:dyDescent="0.25">
      <c r="A2107"/>
      <c r="C2107"/>
      <c r="D2107"/>
      <c r="E2107"/>
      <c r="F2107"/>
      <c r="G2107"/>
      <c r="H2107"/>
      <c r="I2107"/>
      <c r="J2107"/>
      <c r="K2107"/>
      <c r="L2107"/>
      <c r="M2107"/>
      <c r="N2107"/>
      <c r="O2107"/>
      <c r="P2107"/>
      <c r="Q2107"/>
      <c r="R2107"/>
      <c r="S2107"/>
    </row>
    <row r="2108" spans="1:19" x14ac:dyDescent="0.25">
      <c r="A2108"/>
      <c r="C2108"/>
      <c r="D2108"/>
      <c r="E2108"/>
      <c r="F2108"/>
      <c r="G2108"/>
      <c r="H2108"/>
      <c r="I2108"/>
      <c r="J2108"/>
      <c r="K2108"/>
      <c r="L2108"/>
      <c r="M2108"/>
      <c r="N2108"/>
      <c r="O2108"/>
      <c r="P2108"/>
      <c r="Q2108"/>
      <c r="R2108"/>
      <c r="S2108"/>
    </row>
    <row r="2109" spans="1:19" x14ac:dyDescent="0.25">
      <c r="A2109"/>
      <c r="C2109"/>
      <c r="D2109"/>
      <c r="E2109"/>
      <c r="F2109"/>
      <c r="G2109"/>
      <c r="H2109"/>
      <c r="I2109"/>
      <c r="J2109"/>
      <c r="K2109"/>
      <c r="L2109"/>
      <c r="M2109"/>
      <c r="N2109"/>
      <c r="O2109"/>
      <c r="P2109"/>
      <c r="Q2109"/>
      <c r="R2109"/>
      <c r="S2109"/>
    </row>
    <row r="2110" spans="1:19" x14ac:dyDescent="0.25">
      <c r="A2110"/>
      <c r="C2110"/>
      <c r="D2110"/>
      <c r="E2110"/>
      <c r="F2110"/>
      <c r="G2110"/>
      <c r="H2110"/>
      <c r="I2110"/>
      <c r="J2110"/>
      <c r="K2110"/>
      <c r="L2110"/>
      <c r="M2110"/>
      <c r="N2110"/>
      <c r="O2110"/>
      <c r="P2110"/>
      <c r="Q2110"/>
      <c r="R2110"/>
      <c r="S2110"/>
    </row>
    <row r="2111" spans="1:19" x14ac:dyDescent="0.25">
      <c r="A2111"/>
      <c r="C2111"/>
      <c r="D2111"/>
      <c r="E2111"/>
      <c r="F2111"/>
      <c r="G2111"/>
      <c r="H2111"/>
      <c r="I2111"/>
      <c r="J2111"/>
      <c r="K2111"/>
      <c r="L2111"/>
      <c r="M2111"/>
      <c r="N2111"/>
      <c r="O2111"/>
      <c r="P2111"/>
      <c r="Q2111"/>
      <c r="R2111"/>
      <c r="S2111"/>
    </row>
    <row r="2112" spans="1:19" x14ac:dyDescent="0.25">
      <c r="A2112"/>
      <c r="C2112"/>
      <c r="D2112"/>
      <c r="E2112"/>
      <c r="F2112"/>
      <c r="G2112"/>
      <c r="H2112"/>
      <c r="I2112"/>
      <c r="J2112"/>
      <c r="K2112"/>
      <c r="L2112"/>
      <c r="M2112"/>
      <c r="N2112"/>
      <c r="O2112"/>
      <c r="P2112"/>
      <c r="Q2112"/>
      <c r="R2112"/>
      <c r="S2112"/>
    </row>
    <row r="2113" spans="1:19" x14ac:dyDescent="0.25">
      <c r="A2113"/>
      <c r="C2113"/>
      <c r="D2113"/>
      <c r="E2113"/>
      <c r="F2113"/>
      <c r="G2113"/>
      <c r="H2113"/>
      <c r="I2113"/>
      <c r="J2113"/>
      <c r="K2113"/>
      <c r="L2113"/>
      <c r="M2113"/>
      <c r="N2113"/>
      <c r="O2113"/>
      <c r="P2113"/>
      <c r="Q2113"/>
      <c r="R2113"/>
      <c r="S2113"/>
    </row>
    <row r="2114" spans="1:19" x14ac:dyDescent="0.25">
      <c r="A2114"/>
      <c r="C2114"/>
      <c r="D2114"/>
      <c r="E2114"/>
      <c r="F2114"/>
      <c r="G2114"/>
      <c r="H2114"/>
      <c r="I2114"/>
      <c r="J2114"/>
      <c r="K2114"/>
      <c r="L2114"/>
      <c r="M2114"/>
      <c r="N2114"/>
      <c r="O2114"/>
      <c r="P2114"/>
      <c r="Q2114"/>
      <c r="R2114"/>
      <c r="S2114"/>
    </row>
    <row r="2115" spans="1:19" x14ac:dyDescent="0.25">
      <c r="A2115"/>
      <c r="C2115"/>
      <c r="D2115"/>
      <c r="E2115"/>
      <c r="F2115"/>
      <c r="G2115"/>
      <c r="H2115"/>
      <c r="I2115"/>
      <c r="J2115"/>
      <c r="K2115"/>
      <c r="L2115"/>
      <c r="M2115"/>
      <c r="N2115"/>
      <c r="O2115"/>
      <c r="P2115"/>
      <c r="Q2115"/>
      <c r="R2115"/>
      <c r="S2115"/>
    </row>
    <row r="2116" spans="1:19" x14ac:dyDescent="0.25">
      <c r="A2116"/>
      <c r="C2116"/>
      <c r="D2116"/>
      <c r="E2116"/>
      <c r="F2116"/>
      <c r="G2116"/>
      <c r="H2116"/>
      <c r="I2116"/>
      <c r="J2116"/>
      <c r="K2116"/>
      <c r="L2116"/>
      <c r="M2116"/>
      <c r="N2116"/>
      <c r="O2116"/>
      <c r="P2116"/>
      <c r="Q2116"/>
      <c r="R2116"/>
      <c r="S2116"/>
    </row>
    <row r="2117" spans="1:19" x14ac:dyDescent="0.25">
      <c r="A2117"/>
      <c r="C2117"/>
      <c r="D2117"/>
      <c r="E2117"/>
      <c r="F2117"/>
      <c r="G2117"/>
      <c r="H2117"/>
      <c r="I2117"/>
      <c r="J2117"/>
      <c r="K2117"/>
      <c r="L2117"/>
      <c r="M2117"/>
      <c r="N2117"/>
      <c r="O2117"/>
      <c r="P2117"/>
      <c r="Q2117"/>
      <c r="R2117"/>
      <c r="S2117"/>
    </row>
    <row r="2118" spans="1:19" x14ac:dyDescent="0.25">
      <c r="A2118"/>
      <c r="C2118"/>
      <c r="D2118"/>
      <c r="E2118"/>
      <c r="F2118"/>
      <c r="G2118"/>
      <c r="H2118"/>
      <c r="I2118"/>
      <c r="J2118"/>
      <c r="K2118"/>
      <c r="L2118"/>
      <c r="M2118"/>
      <c r="N2118"/>
      <c r="O2118"/>
      <c r="P2118"/>
      <c r="Q2118"/>
      <c r="R2118"/>
      <c r="S2118"/>
    </row>
    <row r="2119" spans="1:19" x14ac:dyDescent="0.25">
      <c r="A2119"/>
      <c r="C2119"/>
      <c r="D2119"/>
      <c r="E2119"/>
      <c r="F2119"/>
      <c r="G2119"/>
      <c r="H2119"/>
      <c r="I2119"/>
      <c r="J2119"/>
      <c r="K2119"/>
      <c r="L2119"/>
      <c r="M2119"/>
      <c r="N2119"/>
      <c r="O2119"/>
      <c r="P2119"/>
      <c r="Q2119"/>
      <c r="R2119"/>
      <c r="S2119"/>
    </row>
    <row r="2120" spans="1:19" x14ac:dyDescent="0.25">
      <c r="A2120"/>
      <c r="C2120"/>
      <c r="D2120"/>
      <c r="E2120"/>
      <c r="F2120"/>
      <c r="G2120"/>
      <c r="H2120"/>
      <c r="I2120"/>
      <c r="J2120"/>
      <c r="K2120"/>
      <c r="L2120"/>
      <c r="M2120"/>
      <c r="N2120"/>
      <c r="O2120"/>
      <c r="P2120"/>
      <c r="Q2120"/>
      <c r="R2120"/>
      <c r="S2120"/>
    </row>
    <row r="2121" spans="1:19" x14ac:dyDescent="0.25">
      <c r="A2121"/>
      <c r="C2121"/>
      <c r="D2121"/>
      <c r="E2121"/>
      <c r="F2121"/>
      <c r="G2121"/>
      <c r="H2121"/>
      <c r="I2121"/>
      <c r="J2121"/>
      <c r="K2121"/>
      <c r="L2121"/>
      <c r="M2121"/>
      <c r="N2121"/>
      <c r="O2121"/>
      <c r="P2121"/>
      <c r="Q2121"/>
      <c r="R2121"/>
      <c r="S2121"/>
    </row>
    <row r="2122" spans="1:19" x14ac:dyDescent="0.25">
      <c r="A2122"/>
      <c r="C2122"/>
      <c r="D2122"/>
      <c r="E2122"/>
      <c r="F2122"/>
      <c r="G2122"/>
      <c r="H2122"/>
      <c r="I2122"/>
      <c r="J2122"/>
      <c r="K2122"/>
      <c r="L2122"/>
      <c r="M2122"/>
      <c r="N2122"/>
      <c r="O2122"/>
      <c r="P2122"/>
      <c r="Q2122"/>
      <c r="R2122"/>
      <c r="S2122"/>
    </row>
    <row r="2123" spans="1:19" x14ac:dyDescent="0.25">
      <c r="A2123"/>
      <c r="C2123"/>
      <c r="D2123"/>
      <c r="E2123"/>
      <c r="F2123"/>
      <c r="G2123"/>
      <c r="H2123"/>
      <c r="I2123"/>
      <c r="J2123"/>
      <c r="K2123"/>
      <c r="L2123"/>
      <c r="M2123"/>
      <c r="N2123"/>
      <c r="O2123"/>
      <c r="P2123"/>
      <c r="Q2123"/>
      <c r="R2123"/>
      <c r="S2123"/>
    </row>
    <row r="2124" spans="1:19" x14ac:dyDescent="0.25">
      <c r="A2124"/>
      <c r="C2124"/>
      <c r="D2124"/>
      <c r="E2124"/>
      <c r="F2124"/>
      <c r="G2124"/>
      <c r="H2124"/>
      <c r="I2124"/>
      <c r="J2124"/>
      <c r="K2124"/>
      <c r="L2124"/>
      <c r="M2124"/>
      <c r="N2124"/>
      <c r="O2124"/>
      <c r="P2124"/>
      <c r="Q2124"/>
      <c r="R2124"/>
      <c r="S2124"/>
    </row>
    <row r="2125" spans="1:19" x14ac:dyDescent="0.25">
      <c r="A2125"/>
      <c r="C2125"/>
      <c r="D2125"/>
      <c r="E2125"/>
      <c r="F2125"/>
      <c r="G2125"/>
      <c r="H2125"/>
      <c r="I2125"/>
      <c r="J2125"/>
      <c r="K2125"/>
      <c r="L2125"/>
      <c r="M2125"/>
      <c r="N2125"/>
      <c r="O2125"/>
      <c r="P2125"/>
      <c r="Q2125"/>
      <c r="R2125"/>
      <c r="S2125"/>
    </row>
    <row r="2126" spans="1:19" x14ac:dyDescent="0.25">
      <c r="A2126"/>
      <c r="C2126"/>
      <c r="D2126"/>
      <c r="E2126"/>
      <c r="F2126"/>
      <c r="G2126"/>
      <c r="H2126"/>
      <c r="I2126"/>
      <c r="J2126"/>
      <c r="K2126"/>
      <c r="L2126"/>
      <c r="M2126"/>
      <c r="N2126"/>
      <c r="O2126"/>
      <c r="P2126"/>
      <c r="Q2126"/>
      <c r="R2126"/>
      <c r="S2126"/>
    </row>
    <row r="2127" spans="1:19" x14ac:dyDescent="0.25">
      <c r="A2127"/>
      <c r="C2127"/>
      <c r="D2127"/>
      <c r="E2127"/>
      <c r="F2127"/>
      <c r="G2127"/>
      <c r="H2127"/>
      <c r="I2127"/>
      <c r="J2127"/>
      <c r="K2127"/>
      <c r="L2127"/>
      <c r="M2127"/>
      <c r="N2127"/>
      <c r="O2127"/>
      <c r="P2127"/>
      <c r="Q2127"/>
      <c r="R2127"/>
      <c r="S2127"/>
    </row>
    <row r="2128" spans="1:19" x14ac:dyDescent="0.25">
      <c r="A2128"/>
      <c r="C2128"/>
      <c r="D2128"/>
      <c r="E2128"/>
      <c r="F2128"/>
      <c r="G2128"/>
      <c r="H2128"/>
      <c r="I2128"/>
      <c r="J2128"/>
      <c r="K2128"/>
      <c r="L2128"/>
      <c r="M2128"/>
      <c r="N2128"/>
      <c r="O2128"/>
      <c r="P2128"/>
      <c r="Q2128"/>
      <c r="R2128"/>
      <c r="S2128"/>
    </row>
    <row r="2129" spans="1:19" x14ac:dyDescent="0.25">
      <c r="A2129"/>
      <c r="C2129"/>
      <c r="D2129"/>
      <c r="E2129"/>
      <c r="F2129"/>
      <c r="G2129"/>
      <c r="H2129"/>
      <c r="I2129"/>
      <c r="J2129"/>
      <c r="K2129"/>
      <c r="L2129"/>
      <c r="M2129"/>
      <c r="N2129"/>
      <c r="O2129"/>
      <c r="P2129"/>
      <c r="Q2129"/>
      <c r="R2129"/>
      <c r="S2129"/>
    </row>
    <row r="2130" spans="1:19" x14ac:dyDescent="0.25">
      <c r="A2130"/>
      <c r="C2130"/>
      <c r="D2130"/>
      <c r="E2130"/>
      <c r="F2130"/>
      <c r="G2130"/>
      <c r="H2130"/>
      <c r="I2130"/>
      <c r="J2130"/>
      <c r="K2130"/>
      <c r="L2130"/>
      <c r="M2130"/>
      <c r="N2130"/>
      <c r="O2130"/>
      <c r="P2130"/>
      <c r="Q2130"/>
      <c r="R2130"/>
      <c r="S2130"/>
    </row>
    <row r="2131" spans="1:19" x14ac:dyDescent="0.25">
      <c r="A2131"/>
      <c r="C2131"/>
      <c r="D2131"/>
      <c r="E2131"/>
      <c r="F2131"/>
      <c r="G2131"/>
      <c r="H2131"/>
      <c r="I2131"/>
      <c r="J2131"/>
      <c r="K2131"/>
      <c r="L2131"/>
      <c r="M2131"/>
      <c r="N2131"/>
      <c r="O2131"/>
      <c r="P2131"/>
      <c r="Q2131"/>
      <c r="R2131"/>
      <c r="S2131"/>
    </row>
    <row r="2132" spans="1:19" x14ac:dyDescent="0.25">
      <c r="A2132"/>
      <c r="C2132"/>
      <c r="D2132"/>
      <c r="E2132"/>
      <c r="F2132"/>
      <c r="G2132"/>
      <c r="H2132"/>
      <c r="I2132"/>
      <c r="J2132"/>
      <c r="K2132"/>
      <c r="L2132"/>
      <c r="M2132"/>
      <c r="N2132"/>
      <c r="O2132"/>
      <c r="P2132"/>
      <c r="Q2132"/>
      <c r="R2132"/>
      <c r="S2132"/>
    </row>
    <row r="2133" spans="1:19" x14ac:dyDescent="0.25">
      <c r="A2133"/>
      <c r="C2133"/>
      <c r="D2133"/>
      <c r="E2133"/>
      <c r="F2133"/>
      <c r="G2133"/>
      <c r="H2133"/>
      <c r="I2133"/>
      <c r="J2133"/>
      <c r="K2133"/>
      <c r="L2133"/>
      <c r="M2133"/>
      <c r="N2133"/>
      <c r="O2133"/>
      <c r="P2133"/>
      <c r="Q2133"/>
      <c r="R2133"/>
      <c r="S2133"/>
    </row>
    <row r="2134" spans="1:19" x14ac:dyDescent="0.25">
      <c r="A2134"/>
      <c r="C2134"/>
      <c r="D2134"/>
      <c r="E2134"/>
      <c r="F2134"/>
      <c r="G2134"/>
      <c r="H2134"/>
      <c r="I2134"/>
      <c r="J2134"/>
      <c r="K2134"/>
      <c r="L2134"/>
      <c r="M2134"/>
      <c r="N2134"/>
      <c r="O2134"/>
      <c r="P2134"/>
      <c r="Q2134"/>
      <c r="R2134"/>
      <c r="S2134"/>
    </row>
    <row r="2135" spans="1:19" x14ac:dyDescent="0.25">
      <c r="A2135"/>
      <c r="C2135"/>
      <c r="D2135"/>
      <c r="E2135"/>
      <c r="F2135"/>
      <c r="G2135"/>
      <c r="H2135"/>
      <c r="I2135"/>
      <c r="J2135"/>
      <c r="K2135"/>
      <c r="L2135"/>
      <c r="M2135"/>
      <c r="N2135"/>
      <c r="O2135"/>
      <c r="P2135"/>
      <c r="Q2135"/>
      <c r="R2135"/>
      <c r="S2135"/>
    </row>
    <row r="2136" spans="1:19" x14ac:dyDescent="0.25">
      <c r="A2136"/>
      <c r="C2136"/>
      <c r="D2136"/>
      <c r="E2136"/>
      <c r="F2136"/>
      <c r="G2136"/>
      <c r="H2136"/>
      <c r="I2136"/>
      <c r="J2136"/>
      <c r="K2136"/>
      <c r="L2136"/>
      <c r="M2136"/>
      <c r="N2136"/>
      <c r="O2136"/>
      <c r="P2136"/>
      <c r="Q2136"/>
      <c r="R2136"/>
      <c r="S2136"/>
    </row>
    <row r="2137" spans="1:19" x14ac:dyDescent="0.25">
      <c r="A2137"/>
      <c r="C2137"/>
      <c r="D2137"/>
      <c r="E2137"/>
      <c r="F2137"/>
      <c r="G2137"/>
      <c r="H2137"/>
      <c r="I2137"/>
      <c r="J2137"/>
      <c r="K2137"/>
      <c r="L2137"/>
      <c r="M2137"/>
      <c r="N2137"/>
      <c r="O2137"/>
      <c r="P2137"/>
      <c r="Q2137"/>
      <c r="R2137"/>
      <c r="S2137"/>
    </row>
    <row r="2138" spans="1:19" x14ac:dyDescent="0.25">
      <c r="A2138"/>
      <c r="C2138"/>
      <c r="D2138"/>
      <c r="E2138"/>
      <c r="F2138"/>
      <c r="G2138"/>
      <c r="H2138"/>
      <c r="I2138"/>
      <c r="J2138"/>
      <c r="K2138"/>
      <c r="L2138"/>
      <c r="M2138"/>
      <c r="N2138"/>
      <c r="O2138"/>
      <c r="P2138"/>
      <c r="Q2138"/>
      <c r="R2138"/>
      <c r="S2138"/>
    </row>
    <row r="2139" spans="1:19" x14ac:dyDescent="0.25">
      <c r="A2139"/>
      <c r="C2139"/>
      <c r="D2139"/>
      <c r="E2139"/>
      <c r="F2139"/>
      <c r="G2139"/>
      <c r="H2139"/>
      <c r="I2139"/>
      <c r="J2139"/>
      <c r="K2139"/>
      <c r="L2139"/>
      <c r="M2139"/>
      <c r="N2139"/>
      <c r="O2139"/>
      <c r="P2139"/>
      <c r="Q2139"/>
      <c r="R2139"/>
      <c r="S2139"/>
    </row>
    <row r="2140" spans="1:19" x14ac:dyDescent="0.25">
      <c r="A2140"/>
      <c r="C2140"/>
      <c r="D2140"/>
      <c r="E2140"/>
      <c r="F2140"/>
      <c r="G2140"/>
      <c r="H2140"/>
      <c r="I2140"/>
      <c r="J2140"/>
      <c r="K2140"/>
      <c r="L2140"/>
      <c r="M2140"/>
      <c r="N2140"/>
      <c r="O2140"/>
      <c r="P2140"/>
      <c r="Q2140"/>
      <c r="R2140"/>
      <c r="S2140"/>
    </row>
    <row r="2141" spans="1:19" x14ac:dyDescent="0.25">
      <c r="A2141"/>
      <c r="C2141"/>
      <c r="D2141"/>
      <c r="E2141"/>
      <c r="F2141"/>
      <c r="G2141"/>
      <c r="H2141"/>
      <c r="I2141"/>
      <c r="J2141"/>
      <c r="K2141"/>
      <c r="L2141"/>
      <c r="M2141"/>
      <c r="N2141"/>
      <c r="O2141"/>
      <c r="P2141"/>
      <c r="Q2141"/>
      <c r="R2141"/>
      <c r="S2141"/>
    </row>
    <row r="2142" spans="1:19" x14ac:dyDescent="0.25">
      <c r="A2142"/>
      <c r="C2142"/>
      <c r="D2142"/>
      <c r="E2142"/>
      <c r="F2142"/>
      <c r="G2142"/>
      <c r="H2142"/>
      <c r="I2142"/>
      <c r="J2142"/>
      <c r="K2142"/>
      <c r="L2142"/>
      <c r="M2142"/>
      <c r="N2142"/>
      <c r="O2142"/>
      <c r="P2142"/>
      <c r="Q2142"/>
      <c r="R2142"/>
      <c r="S2142"/>
    </row>
    <row r="2143" spans="1:19" x14ac:dyDescent="0.25">
      <c r="A2143"/>
      <c r="C2143"/>
      <c r="D2143"/>
      <c r="E2143"/>
      <c r="F2143"/>
      <c r="G2143"/>
      <c r="H2143"/>
      <c r="I2143"/>
      <c r="J2143"/>
      <c r="K2143"/>
      <c r="L2143"/>
      <c r="M2143"/>
      <c r="N2143"/>
      <c r="O2143"/>
      <c r="P2143"/>
      <c r="Q2143"/>
      <c r="R2143"/>
      <c r="S2143"/>
    </row>
    <row r="2144" spans="1:19" x14ac:dyDescent="0.25">
      <c r="A2144"/>
      <c r="C2144"/>
      <c r="D2144"/>
      <c r="E2144"/>
      <c r="F2144"/>
      <c r="G2144"/>
      <c r="H2144"/>
      <c r="I2144"/>
      <c r="J2144"/>
      <c r="K2144"/>
      <c r="L2144"/>
      <c r="M2144"/>
      <c r="N2144"/>
      <c r="O2144"/>
      <c r="P2144"/>
      <c r="Q2144"/>
      <c r="R2144"/>
      <c r="S2144"/>
    </row>
    <row r="2145" spans="1:19" x14ac:dyDescent="0.25">
      <c r="A2145"/>
      <c r="C2145"/>
      <c r="D2145"/>
      <c r="E2145"/>
      <c r="F2145"/>
      <c r="G2145"/>
      <c r="H2145"/>
      <c r="I2145"/>
      <c r="J2145"/>
      <c r="K2145"/>
      <c r="L2145"/>
      <c r="M2145"/>
      <c r="N2145"/>
      <c r="O2145"/>
      <c r="P2145"/>
      <c r="Q2145"/>
      <c r="R2145"/>
      <c r="S2145"/>
    </row>
    <row r="2146" spans="1:19" x14ac:dyDescent="0.25">
      <c r="A2146"/>
      <c r="C2146"/>
      <c r="D2146"/>
      <c r="E2146"/>
      <c r="F2146"/>
      <c r="G2146"/>
      <c r="H2146"/>
      <c r="I2146"/>
      <c r="J2146"/>
      <c r="K2146"/>
      <c r="L2146"/>
      <c r="M2146"/>
      <c r="N2146"/>
      <c r="O2146"/>
      <c r="P2146"/>
      <c r="Q2146"/>
      <c r="R2146"/>
      <c r="S2146"/>
    </row>
    <row r="2147" spans="1:19" x14ac:dyDescent="0.25">
      <c r="A2147"/>
      <c r="C2147"/>
      <c r="D2147"/>
      <c r="E2147"/>
      <c r="F2147"/>
      <c r="G2147"/>
      <c r="H2147"/>
      <c r="I2147"/>
      <c r="J2147"/>
      <c r="K2147"/>
      <c r="L2147"/>
      <c r="M2147"/>
      <c r="N2147"/>
      <c r="O2147"/>
      <c r="P2147"/>
      <c r="Q2147"/>
      <c r="R2147"/>
      <c r="S2147"/>
    </row>
    <row r="2148" spans="1:19" x14ac:dyDescent="0.25">
      <c r="A2148"/>
      <c r="C2148"/>
      <c r="D2148"/>
      <c r="E2148"/>
      <c r="F2148"/>
      <c r="G2148"/>
      <c r="H2148"/>
      <c r="I2148"/>
      <c r="J2148"/>
      <c r="K2148"/>
      <c r="L2148"/>
      <c r="M2148"/>
      <c r="N2148"/>
      <c r="O2148"/>
      <c r="P2148"/>
      <c r="Q2148"/>
      <c r="R2148"/>
      <c r="S2148"/>
    </row>
    <row r="2149" spans="1:19" x14ac:dyDescent="0.25">
      <c r="A2149"/>
      <c r="C2149"/>
      <c r="D2149"/>
      <c r="E2149"/>
      <c r="F2149"/>
      <c r="G2149"/>
      <c r="H2149"/>
      <c r="I2149"/>
      <c r="J2149"/>
      <c r="K2149"/>
      <c r="L2149"/>
      <c r="M2149"/>
      <c r="N2149"/>
      <c r="O2149"/>
      <c r="P2149"/>
      <c r="Q2149"/>
      <c r="R2149"/>
      <c r="S2149"/>
    </row>
    <row r="2150" spans="1:19" x14ac:dyDescent="0.25">
      <c r="A2150"/>
      <c r="C2150"/>
      <c r="D2150"/>
      <c r="E2150"/>
      <c r="F2150"/>
      <c r="G2150"/>
      <c r="H2150"/>
      <c r="I2150"/>
      <c r="J2150"/>
      <c r="K2150"/>
      <c r="L2150"/>
      <c r="M2150"/>
      <c r="N2150"/>
      <c r="O2150"/>
      <c r="P2150"/>
      <c r="Q2150"/>
      <c r="R2150"/>
      <c r="S2150"/>
    </row>
    <row r="2151" spans="1:19" x14ac:dyDescent="0.25">
      <c r="A2151"/>
      <c r="C2151"/>
      <c r="D2151"/>
      <c r="E2151"/>
      <c r="F2151"/>
      <c r="G2151"/>
      <c r="H2151"/>
      <c r="I2151"/>
      <c r="J2151"/>
      <c r="K2151"/>
      <c r="L2151"/>
      <c r="M2151"/>
      <c r="N2151"/>
      <c r="O2151"/>
      <c r="P2151"/>
      <c r="Q2151"/>
      <c r="R2151"/>
      <c r="S2151"/>
    </row>
    <row r="2152" spans="1:19" x14ac:dyDescent="0.25">
      <c r="A2152"/>
      <c r="C2152"/>
      <c r="D2152"/>
      <c r="E2152"/>
      <c r="F2152"/>
      <c r="G2152"/>
      <c r="H2152"/>
      <c r="I2152"/>
      <c r="J2152"/>
      <c r="K2152"/>
      <c r="L2152"/>
      <c r="M2152"/>
      <c r="N2152"/>
      <c r="O2152"/>
      <c r="P2152"/>
      <c r="Q2152"/>
      <c r="R2152"/>
      <c r="S2152"/>
    </row>
    <row r="2153" spans="1:19" x14ac:dyDescent="0.25">
      <c r="A2153"/>
      <c r="C2153"/>
      <c r="D2153"/>
      <c r="E2153"/>
      <c r="F2153"/>
      <c r="G2153"/>
      <c r="H2153"/>
      <c r="I2153"/>
      <c r="J2153"/>
      <c r="K2153"/>
      <c r="L2153"/>
      <c r="M2153"/>
      <c r="N2153"/>
      <c r="O2153"/>
      <c r="P2153"/>
      <c r="Q2153"/>
      <c r="R2153"/>
      <c r="S2153"/>
    </row>
    <row r="2154" spans="1:19" x14ac:dyDescent="0.25">
      <c r="A2154"/>
      <c r="C2154"/>
      <c r="D2154"/>
      <c r="E2154"/>
      <c r="F2154"/>
      <c r="G2154"/>
      <c r="H2154"/>
      <c r="I2154"/>
      <c r="J2154"/>
      <c r="K2154"/>
      <c r="L2154"/>
      <c r="M2154"/>
      <c r="N2154"/>
      <c r="O2154"/>
      <c r="P2154"/>
      <c r="Q2154"/>
      <c r="R2154"/>
      <c r="S2154"/>
    </row>
    <row r="2155" spans="1:19" x14ac:dyDescent="0.25">
      <c r="A2155"/>
      <c r="C2155"/>
      <c r="D2155"/>
      <c r="E2155"/>
      <c r="F2155"/>
      <c r="G2155"/>
      <c r="H2155"/>
      <c r="I2155"/>
      <c r="J2155"/>
      <c r="K2155"/>
      <c r="L2155"/>
      <c r="M2155"/>
      <c r="N2155"/>
      <c r="O2155"/>
      <c r="P2155"/>
      <c r="Q2155"/>
      <c r="R2155"/>
      <c r="S2155"/>
    </row>
    <row r="2156" spans="1:19" x14ac:dyDescent="0.25">
      <c r="A2156"/>
      <c r="C2156"/>
      <c r="D2156"/>
      <c r="E2156"/>
      <c r="F2156"/>
      <c r="G2156"/>
      <c r="H2156"/>
      <c r="I2156"/>
      <c r="J2156"/>
      <c r="K2156"/>
      <c r="L2156"/>
      <c r="M2156"/>
      <c r="N2156"/>
      <c r="O2156"/>
      <c r="P2156"/>
      <c r="Q2156"/>
      <c r="R2156"/>
      <c r="S2156"/>
    </row>
    <row r="2157" spans="1:19" x14ac:dyDescent="0.25">
      <c r="A2157"/>
      <c r="C2157"/>
      <c r="D2157"/>
      <c r="E2157"/>
      <c r="F2157"/>
      <c r="G2157"/>
      <c r="H2157"/>
      <c r="I2157"/>
      <c r="J2157"/>
      <c r="K2157"/>
      <c r="L2157"/>
      <c r="M2157"/>
      <c r="N2157"/>
      <c r="O2157"/>
      <c r="P2157"/>
      <c r="Q2157"/>
      <c r="R2157"/>
      <c r="S2157"/>
    </row>
    <row r="2158" spans="1:19" x14ac:dyDescent="0.25">
      <c r="A2158"/>
      <c r="C2158"/>
      <c r="D2158"/>
      <c r="E2158"/>
      <c r="F2158"/>
      <c r="G2158"/>
      <c r="H2158"/>
      <c r="I2158"/>
      <c r="J2158"/>
      <c r="K2158"/>
      <c r="L2158"/>
      <c r="M2158"/>
      <c r="N2158"/>
      <c r="O2158"/>
      <c r="P2158"/>
      <c r="Q2158"/>
      <c r="R2158"/>
      <c r="S2158"/>
    </row>
    <row r="2159" spans="1:19" x14ac:dyDescent="0.25">
      <c r="A2159"/>
      <c r="C2159"/>
      <c r="D2159"/>
      <c r="E2159"/>
      <c r="F2159"/>
      <c r="G2159"/>
      <c r="H2159"/>
      <c r="I2159"/>
      <c r="J2159"/>
      <c r="K2159"/>
      <c r="L2159"/>
      <c r="M2159"/>
      <c r="N2159"/>
      <c r="O2159"/>
      <c r="P2159"/>
      <c r="Q2159"/>
      <c r="R2159"/>
      <c r="S2159"/>
    </row>
    <row r="2160" spans="1:19" x14ac:dyDescent="0.25">
      <c r="A2160"/>
      <c r="C2160"/>
      <c r="D2160"/>
      <c r="E2160"/>
      <c r="F2160"/>
      <c r="G2160"/>
      <c r="H2160"/>
      <c r="I2160"/>
      <c r="J2160"/>
      <c r="K2160"/>
      <c r="L2160"/>
      <c r="M2160"/>
      <c r="N2160"/>
      <c r="O2160"/>
      <c r="P2160"/>
      <c r="Q2160"/>
      <c r="R2160"/>
      <c r="S2160"/>
    </row>
    <row r="2161" spans="1:19" x14ac:dyDescent="0.25">
      <c r="A2161"/>
      <c r="C2161"/>
      <c r="D2161"/>
      <c r="E2161"/>
      <c r="F2161"/>
      <c r="G2161"/>
      <c r="H2161"/>
      <c r="I2161"/>
      <c r="J2161"/>
      <c r="K2161"/>
      <c r="L2161"/>
      <c r="M2161"/>
      <c r="N2161"/>
      <c r="O2161"/>
      <c r="P2161"/>
      <c r="Q2161"/>
      <c r="R2161"/>
      <c r="S2161"/>
    </row>
    <row r="2162" spans="1:19" x14ac:dyDescent="0.25">
      <c r="A2162"/>
      <c r="C2162"/>
      <c r="D2162"/>
      <c r="E2162"/>
      <c r="F2162"/>
      <c r="G2162"/>
      <c r="H2162"/>
      <c r="I2162"/>
      <c r="J2162"/>
      <c r="K2162"/>
      <c r="L2162"/>
      <c r="M2162"/>
      <c r="N2162"/>
      <c r="O2162"/>
      <c r="P2162"/>
      <c r="Q2162"/>
      <c r="R2162"/>
      <c r="S2162"/>
    </row>
    <row r="2163" spans="1:19" x14ac:dyDescent="0.25">
      <c r="A2163"/>
      <c r="C2163"/>
      <c r="D2163"/>
      <c r="E2163"/>
      <c r="F2163"/>
      <c r="G2163"/>
      <c r="H2163"/>
      <c r="I2163"/>
      <c r="J2163"/>
      <c r="K2163"/>
      <c r="L2163"/>
      <c r="M2163"/>
      <c r="N2163"/>
      <c r="O2163"/>
      <c r="P2163"/>
      <c r="Q2163"/>
      <c r="R2163"/>
      <c r="S2163"/>
    </row>
    <row r="2164" spans="1:19" x14ac:dyDescent="0.25">
      <c r="A2164"/>
      <c r="C2164"/>
      <c r="D2164"/>
      <c r="E2164"/>
      <c r="F2164"/>
      <c r="G2164"/>
      <c r="H2164"/>
      <c r="I2164"/>
      <c r="J2164"/>
      <c r="K2164"/>
      <c r="L2164"/>
      <c r="M2164"/>
      <c r="N2164"/>
      <c r="O2164"/>
      <c r="P2164"/>
      <c r="Q2164"/>
      <c r="R2164"/>
      <c r="S2164"/>
    </row>
    <row r="2165" spans="1:19" x14ac:dyDescent="0.25">
      <c r="A2165"/>
      <c r="C2165"/>
      <c r="D2165"/>
      <c r="E2165"/>
      <c r="F2165"/>
      <c r="G2165"/>
      <c r="H2165"/>
      <c r="I2165"/>
      <c r="J2165"/>
      <c r="K2165"/>
      <c r="L2165"/>
      <c r="M2165"/>
      <c r="N2165"/>
      <c r="O2165"/>
      <c r="P2165"/>
      <c r="Q2165"/>
      <c r="R2165"/>
      <c r="S2165"/>
    </row>
    <row r="2166" spans="1:19" x14ac:dyDescent="0.25">
      <c r="A2166"/>
      <c r="C2166"/>
      <c r="D2166"/>
      <c r="E2166"/>
      <c r="F2166"/>
      <c r="G2166"/>
      <c r="H2166"/>
      <c r="I2166"/>
      <c r="J2166"/>
      <c r="K2166"/>
      <c r="L2166"/>
      <c r="M2166"/>
      <c r="N2166"/>
      <c r="O2166"/>
      <c r="P2166"/>
      <c r="Q2166"/>
      <c r="R2166"/>
      <c r="S2166"/>
    </row>
    <row r="2167" spans="1:19" x14ac:dyDescent="0.25">
      <c r="A2167"/>
      <c r="C2167"/>
      <c r="D2167"/>
      <c r="E2167"/>
      <c r="F2167"/>
      <c r="G2167"/>
      <c r="H2167"/>
      <c r="I2167"/>
      <c r="J2167"/>
      <c r="K2167"/>
      <c r="L2167"/>
      <c r="M2167"/>
      <c r="N2167"/>
      <c r="O2167"/>
      <c r="P2167"/>
      <c r="Q2167"/>
      <c r="R2167"/>
      <c r="S2167"/>
    </row>
    <row r="2168" spans="1:19" x14ac:dyDescent="0.25">
      <c r="A2168"/>
      <c r="C2168"/>
      <c r="D2168"/>
      <c r="E2168"/>
      <c r="F2168"/>
      <c r="G2168"/>
      <c r="H2168"/>
      <c r="I2168"/>
      <c r="J2168"/>
      <c r="K2168"/>
      <c r="L2168"/>
      <c r="M2168"/>
      <c r="N2168"/>
      <c r="O2168"/>
      <c r="P2168"/>
      <c r="Q2168"/>
      <c r="R2168"/>
      <c r="S2168"/>
    </row>
    <row r="2169" spans="1:19" x14ac:dyDescent="0.25">
      <c r="A2169"/>
      <c r="C2169"/>
      <c r="D2169"/>
      <c r="E2169"/>
      <c r="F2169"/>
      <c r="G2169"/>
      <c r="H2169"/>
      <c r="I2169"/>
      <c r="J2169"/>
      <c r="K2169"/>
      <c r="L2169"/>
      <c r="M2169"/>
      <c r="N2169"/>
      <c r="O2169"/>
      <c r="P2169"/>
      <c r="Q2169"/>
      <c r="R2169"/>
      <c r="S2169"/>
    </row>
    <row r="2170" spans="1:19" x14ac:dyDescent="0.25">
      <c r="A2170"/>
      <c r="C2170"/>
      <c r="D2170"/>
      <c r="E2170"/>
      <c r="F2170"/>
      <c r="G2170"/>
      <c r="H2170"/>
      <c r="I2170"/>
      <c r="J2170"/>
      <c r="K2170"/>
      <c r="L2170"/>
      <c r="M2170"/>
      <c r="N2170"/>
      <c r="O2170"/>
      <c r="P2170"/>
      <c r="Q2170"/>
      <c r="R2170"/>
      <c r="S2170"/>
    </row>
    <row r="2171" spans="1:19" x14ac:dyDescent="0.25">
      <c r="A2171"/>
      <c r="C2171"/>
      <c r="D2171"/>
      <c r="E2171"/>
      <c r="F2171"/>
      <c r="G2171"/>
      <c r="H2171"/>
      <c r="I2171"/>
      <c r="J2171"/>
      <c r="K2171"/>
      <c r="L2171"/>
      <c r="M2171"/>
      <c r="N2171"/>
      <c r="O2171"/>
      <c r="P2171"/>
      <c r="Q2171"/>
      <c r="R2171"/>
      <c r="S2171"/>
    </row>
    <row r="2172" spans="1:19" x14ac:dyDescent="0.25">
      <c r="A2172"/>
      <c r="C2172"/>
      <c r="D2172"/>
      <c r="E2172"/>
      <c r="F2172"/>
      <c r="G2172"/>
      <c r="H2172"/>
      <c r="I2172"/>
      <c r="J2172"/>
      <c r="K2172"/>
      <c r="L2172"/>
      <c r="M2172"/>
      <c r="N2172"/>
      <c r="O2172"/>
      <c r="P2172"/>
      <c r="Q2172"/>
      <c r="R2172"/>
      <c r="S2172"/>
    </row>
    <row r="2173" spans="1:19" x14ac:dyDescent="0.25">
      <c r="A2173"/>
      <c r="C2173"/>
      <c r="D2173"/>
      <c r="E2173"/>
      <c r="F2173"/>
      <c r="G2173"/>
      <c r="H2173"/>
      <c r="I2173"/>
      <c r="J2173"/>
      <c r="K2173"/>
      <c r="L2173"/>
      <c r="M2173"/>
      <c r="N2173"/>
      <c r="O2173"/>
      <c r="P2173"/>
      <c r="Q2173"/>
      <c r="R2173"/>
      <c r="S2173"/>
    </row>
    <row r="2174" spans="1:19" x14ac:dyDescent="0.25">
      <c r="A2174"/>
      <c r="C2174"/>
      <c r="D2174"/>
      <c r="E2174"/>
      <c r="F2174"/>
      <c r="G2174"/>
      <c r="H2174"/>
      <c r="I2174"/>
      <c r="J2174"/>
      <c r="K2174"/>
      <c r="L2174"/>
      <c r="M2174"/>
      <c r="N2174"/>
      <c r="O2174"/>
      <c r="P2174"/>
      <c r="Q2174"/>
      <c r="R2174"/>
      <c r="S2174"/>
    </row>
    <row r="2175" spans="1:19" x14ac:dyDescent="0.25">
      <c r="A2175"/>
      <c r="C2175"/>
      <c r="D2175"/>
      <c r="E2175"/>
      <c r="F2175"/>
      <c r="G2175"/>
      <c r="H2175"/>
      <c r="I2175"/>
      <c r="J2175"/>
      <c r="K2175"/>
      <c r="L2175"/>
      <c r="M2175"/>
      <c r="N2175"/>
      <c r="O2175"/>
      <c r="P2175"/>
      <c r="Q2175"/>
      <c r="R2175"/>
      <c r="S2175"/>
    </row>
    <row r="2176" spans="1:19" x14ac:dyDescent="0.25">
      <c r="A2176"/>
      <c r="C2176"/>
      <c r="D2176"/>
      <c r="E2176"/>
      <c r="F2176"/>
      <c r="G2176"/>
      <c r="H2176"/>
      <c r="I2176"/>
      <c r="J2176"/>
      <c r="K2176"/>
      <c r="L2176"/>
      <c r="M2176"/>
      <c r="N2176"/>
      <c r="O2176"/>
      <c r="P2176"/>
      <c r="Q2176"/>
      <c r="R2176"/>
      <c r="S2176"/>
    </row>
    <row r="2177" spans="1:19" x14ac:dyDescent="0.25">
      <c r="A2177"/>
      <c r="C2177"/>
      <c r="D2177"/>
      <c r="E2177"/>
      <c r="F2177"/>
      <c r="G2177"/>
      <c r="H2177"/>
      <c r="I2177"/>
      <c r="J2177"/>
      <c r="K2177"/>
      <c r="L2177"/>
      <c r="M2177"/>
      <c r="N2177"/>
      <c r="O2177"/>
      <c r="P2177"/>
      <c r="Q2177"/>
      <c r="R2177"/>
      <c r="S2177"/>
    </row>
    <row r="2178" spans="1:19" x14ac:dyDescent="0.25">
      <c r="A2178"/>
      <c r="C2178"/>
      <c r="D2178"/>
      <c r="E2178"/>
      <c r="F2178"/>
      <c r="G2178"/>
      <c r="H2178"/>
      <c r="I2178"/>
      <c r="J2178"/>
      <c r="K2178"/>
      <c r="L2178"/>
      <c r="M2178"/>
      <c r="N2178"/>
      <c r="O2178"/>
      <c r="P2178"/>
      <c r="Q2178"/>
      <c r="R2178"/>
      <c r="S2178"/>
    </row>
    <row r="2179" spans="1:19" x14ac:dyDescent="0.25">
      <c r="A2179"/>
      <c r="C2179"/>
      <c r="D2179"/>
      <c r="E2179"/>
      <c r="F2179"/>
      <c r="G2179"/>
      <c r="H2179"/>
      <c r="I2179"/>
      <c r="J2179"/>
      <c r="K2179"/>
      <c r="L2179"/>
      <c r="M2179"/>
      <c r="N2179"/>
      <c r="O2179"/>
      <c r="P2179"/>
      <c r="Q2179"/>
      <c r="R2179"/>
      <c r="S2179"/>
    </row>
    <row r="2180" spans="1:19" x14ac:dyDescent="0.25">
      <c r="A2180"/>
      <c r="C2180"/>
      <c r="D2180"/>
      <c r="E2180"/>
      <c r="F2180"/>
      <c r="G2180"/>
      <c r="H2180"/>
      <c r="I2180"/>
      <c r="J2180"/>
      <c r="K2180"/>
      <c r="L2180"/>
      <c r="M2180"/>
      <c r="N2180"/>
      <c r="O2180"/>
      <c r="P2180"/>
      <c r="Q2180"/>
      <c r="R2180"/>
      <c r="S2180"/>
    </row>
    <row r="2181" spans="1:19" x14ac:dyDescent="0.25">
      <c r="A2181"/>
      <c r="C2181"/>
      <c r="D2181"/>
      <c r="E2181"/>
      <c r="F2181"/>
      <c r="G2181"/>
      <c r="H2181"/>
      <c r="I2181"/>
      <c r="J2181"/>
      <c r="K2181"/>
      <c r="L2181"/>
      <c r="M2181"/>
      <c r="N2181"/>
      <c r="O2181"/>
      <c r="P2181"/>
      <c r="Q2181"/>
      <c r="R2181"/>
      <c r="S2181"/>
    </row>
    <row r="2182" spans="1:19" x14ac:dyDescent="0.25">
      <c r="A2182"/>
      <c r="C2182"/>
      <c r="D2182"/>
      <c r="E2182"/>
      <c r="F2182"/>
      <c r="G2182"/>
      <c r="H2182"/>
      <c r="I2182"/>
      <c r="J2182"/>
      <c r="K2182"/>
      <c r="L2182"/>
      <c r="M2182"/>
      <c r="N2182"/>
      <c r="O2182"/>
      <c r="P2182"/>
      <c r="Q2182"/>
      <c r="R2182"/>
      <c r="S2182"/>
    </row>
    <row r="2183" spans="1:19" x14ac:dyDescent="0.25">
      <c r="A2183"/>
      <c r="C2183"/>
      <c r="D2183"/>
      <c r="E2183"/>
      <c r="F2183"/>
      <c r="G2183"/>
      <c r="H2183"/>
      <c r="I2183"/>
      <c r="J2183"/>
      <c r="K2183"/>
      <c r="L2183"/>
      <c r="M2183"/>
      <c r="N2183"/>
      <c r="O2183"/>
      <c r="P2183"/>
      <c r="Q2183"/>
      <c r="R2183"/>
      <c r="S2183"/>
    </row>
    <row r="2184" spans="1:19" x14ac:dyDescent="0.25">
      <c r="A2184"/>
      <c r="C2184"/>
      <c r="D2184"/>
      <c r="E2184"/>
      <c r="F2184"/>
      <c r="G2184"/>
      <c r="H2184"/>
      <c r="I2184"/>
      <c r="J2184"/>
      <c r="K2184"/>
      <c r="L2184"/>
      <c r="M2184"/>
      <c r="N2184"/>
      <c r="O2184"/>
      <c r="P2184"/>
      <c r="Q2184"/>
      <c r="R2184"/>
      <c r="S2184"/>
    </row>
    <row r="2185" spans="1:19" x14ac:dyDescent="0.25">
      <c r="A2185"/>
      <c r="C2185"/>
      <c r="D2185"/>
      <c r="E2185"/>
      <c r="F2185"/>
      <c r="G2185"/>
      <c r="H2185"/>
      <c r="I2185"/>
      <c r="J2185"/>
      <c r="K2185"/>
      <c r="L2185"/>
      <c r="M2185"/>
      <c r="N2185"/>
      <c r="O2185"/>
      <c r="P2185"/>
      <c r="Q2185"/>
      <c r="R2185"/>
      <c r="S2185"/>
    </row>
    <row r="2186" spans="1:19" x14ac:dyDescent="0.25">
      <c r="A2186"/>
      <c r="C2186"/>
      <c r="D2186"/>
      <c r="E2186"/>
      <c r="F2186"/>
      <c r="G2186"/>
      <c r="H2186"/>
      <c r="I2186"/>
      <c r="J2186"/>
      <c r="K2186"/>
      <c r="L2186"/>
      <c r="M2186"/>
      <c r="N2186"/>
      <c r="O2186"/>
      <c r="P2186"/>
      <c r="Q2186"/>
      <c r="R2186"/>
      <c r="S2186"/>
    </row>
    <row r="2187" spans="1:19" x14ac:dyDescent="0.25">
      <c r="A2187"/>
      <c r="C2187"/>
      <c r="D2187"/>
      <c r="E2187"/>
      <c r="F2187"/>
      <c r="G2187"/>
      <c r="H2187"/>
      <c r="I2187"/>
      <c r="J2187"/>
      <c r="K2187"/>
      <c r="L2187"/>
      <c r="M2187"/>
      <c r="N2187"/>
      <c r="O2187"/>
      <c r="P2187"/>
      <c r="Q2187"/>
      <c r="R2187"/>
      <c r="S2187"/>
    </row>
    <row r="2188" spans="1:19" x14ac:dyDescent="0.25">
      <c r="A2188"/>
      <c r="C2188"/>
      <c r="D2188"/>
      <c r="E2188"/>
      <c r="F2188"/>
      <c r="G2188"/>
      <c r="H2188"/>
      <c r="I2188"/>
      <c r="J2188"/>
      <c r="K2188"/>
      <c r="L2188"/>
      <c r="M2188"/>
      <c r="N2188"/>
      <c r="O2188"/>
      <c r="P2188"/>
      <c r="Q2188"/>
      <c r="R2188"/>
      <c r="S2188"/>
    </row>
    <row r="2189" spans="1:19" x14ac:dyDescent="0.25">
      <c r="A2189"/>
      <c r="C2189"/>
      <c r="D2189"/>
      <c r="E2189"/>
      <c r="F2189"/>
      <c r="G2189"/>
      <c r="H2189"/>
      <c r="I2189"/>
      <c r="J2189"/>
      <c r="K2189"/>
      <c r="L2189"/>
      <c r="M2189"/>
      <c r="N2189"/>
      <c r="O2189"/>
      <c r="P2189"/>
      <c r="Q2189"/>
      <c r="R2189"/>
      <c r="S2189"/>
    </row>
    <row r="2190" spans="1:19" x14ac:dyDescent="0.25">
      <c r="A2190"/>
      <c r="C2190"/>
      <c r="D2190"/>
      <c r="E2190"/>
      <c r="F2190"/>
      <c r="G2190"/>
      <c r="H2190"/>
      <c r="I2190"/>
      <c r="J2190"/>
      <c r="K2190"/>
      <c r="L2190"/>
      <c r="M2190"/>
      <c r="N2190"/>
      <c r="O2190"/>
      <c r="P2190"/>
      <c r="Q2190"/>
      <c r="R2190"/>
      <c r="S2190"/>
    </row>
    <row r="2191" spans="1:19" x14ac:dyDescent="0.25">
      <c r="A2191"/>
      <c r="C2191"/>
      <c r="D2191"/>
      <c r="E2191"/>
      <c r="F2191"/>
      <c r="G2191"/>
      <c r="H2191"/>
      <c r="I2191"/>
      <c r="J2191"/>
      <c r="K2191"/>
      <c r="L2191"/>
      <c r="M2191"/>
      <c r="N2191"/>
      <c r="O2191"/>
      <c r="P2191"/>
      <c r="Q2191"/>
      <c r="R2191"/>
      <c r="S2191"/>
    </row>
    <row r="2192" spans="1:19" x14ac:dyDescent="0.25">
      <c r="A2192"/>
      <c r="C2192"/>
      <c r="D2192"/>
      <c r="E2192"/>
      <c r="F2192"/>
      <c r="G2192"/>
      <c r="H2192"/>
      <c r="I2192"/>
      <c r="J2192"/>
      <c r="K2192"/>
      <c r="L2192"/>
      <c r="M2192"/>
      <c r="N2192"/>
      <c r="O2192"/>
      <c r="P2192"/>
      <c r="Q2192"/>
      <c r="R2192"/>
      <c r="S2192"/>
    </row>
    <row r="2193" spans="1:19" x14ac:dyDescent="0.25">
      <c r="A2193"/>
      <c r="C2193"/>
      <c r="D2193"/>
      <c r="E2193"/>
      <c r="F2193"/>
      <c r="G2193"/>
      <c r="H2193"/>
      <c r="I2193"/>
      <c r="J2193"/>
      <c r="K2193"/>
      <c r="L2193"/>
      <c r="M2193"/>
      <c r="N2193"/>
      <c r="O2193"/>
      <c r="P2193"/>
      <c r="Q2193"/>
      <c r="R2193"/>
      <c r="S2193"/>
    </row>
    <row r="2194" spans="1:19" x14ac:dyDescent="0.25">
      <c r="A2194"/>
      <c r="C2194"/>
      <c r="D2194"/>
      <c r="E2194"/>
      <c r="F2194"/>
      <c r="G2194"/>
      <c r="H2194"/>
      <c r="I2194"/>
      <c r="J2194"/>
      <c r="K2194"/>
      <c r="L2194"/>
      <c r="M2194"/>
      <c r="N2194"/>
      <c r="O2194"/>
      <c r="P2194"/>
      <c r="Q2194"/>
      <c r="R2194"/>
      <c r="S2194"/>
    </row>
    <row r="2195" spans="1:19" x14ac:dyDescent="0.25">
      <c r="A2195"/>
      <c r="C2195"/>
      <c r="D2195"/>
      <c r="E2195"/>
      <c r="F2195"/>
      <c r="G2195"/>
      <c r="H2195"/>
      <c r="I2195"/>
      <c r="J2195"/>
      <c r="K2195"/>
      <c r="L2195"/>
      <c r="M2195"/>
      <c r="N2195"/>
      <c r="O2195"/>
      <c r="P2195"/>
      <c r="Q2195"/>
      <c r="R2195"/>
      <c r="S2195"/>
    </row>
    <row r="2196" spans="1:19" x14ac:dyDescent="0.25">
      <c r="A2196"/>
      <c r="C2196"/>
      <c r="D2196"/>
      <c r="E2196"/>
      <c r="F2196"/>
      <c r="G2196"/>
      <c r="H2196"/>
      <c r="I2196"/>
      <c r="J2196"/>
      <c r="K2196"/>
      <c r="L2196"/>
      <c r="M2196"/>
      <c r="N2196"/>
      <c r="O2196"/>
      <c r="P2196"/>
      <c r="Q2196"/>
      <c r="R2196"/>
      <c r="S2196"/>
    </row>
    <row r="2197" spans="1:19" x14ac:dyDescent="0.25">
      <c r="A2197"/>
      <c r="C2197"/>
      <c r="D2197"/>
      <c r="E2197"/>
      <c r="F2197"/>
      <c r="G2197"/>
      <c r="H2197"/>
      <c r="I2197"/>
      <c r="J2197"/>
      <c r="K2197"/>
      <c r="L2197"/>
      <c r="M2197"/>
      <c r="N2197"/>
      <c r="O2197"/>
      <c r="P2197"/>
      <c r="Q2197"/>
      <c r="R2197"/>
      <c r="S2197"/>
    </row>
    <row r="2198" spans="1:19" x14ac:dyDescent="0.25">
      <c r="A2198"/>
      <c r="C2198"/>
      <c r="D2198"/>
      <c r="E2198"/>
      <c r="F2198"/>
      <c r="G2198"/>
      <c r="H2198"/>
      <c r="I2198"/>
      <c r="J2198"/>
      <c r="K2198"/>
      <c r="L2198"/>
      <c r="M2198"/>
      <c r="N2198"/>
      <c r="O2198"/>
      <c r="P2198"/>
      <c r="Q2198"/>
      <c r="R2198"/>
      <c r="S2198"/>
    </row>
    <row r="2199" spans="1:19" x14ac:dyDescent="0.25">
      <c r="A2199"/>
      <c r="C2199"/>
      <c r="D2199"/>
      <c r="E2199"/>
      <c r="F2199"/>
      <c r="G2199"/>
      <c r="H2199"/>
      <c r="I2199"/>
      <c r="J2199"/>
      <c r="K2199"/>
      <c r="L2199"/>
      <c r="M2199"/>
      <c r="N2199"/>
      <c r="O2199"/>
      <c r="P2199"/>
      <c r="Q2199"/>
      <c r="R2199"/>
      <c r="S2199"/>
    </row>
    <row r="2200" spans="1:19" x14ac:dyDescent="0.25">
      <c r="A2200"/>
      <c r="C2200"/>
      <c r="D2200"/>
      <c r="E2200"/>
      <c r="F2200"/>
      <c r="G2200"/>
      <c r="H2200"/>
      <c r="I2200"/>
      <c r="J2200"/>
      <c r="K2200"/>
      <c r="L2200"/>
      <c r="M2200"/>
      <c r="N2200"/>
      <c r="O2200"/>
      <c r="P2200"/>
      <c r="Q2200"/>
      <c r="R2200"/>
      <c r="S2200"/>
    </row>
    <row r="2201" spans="1:19" x14ac:dyDescent="0.25">
      <c r="A2201"/>
      <c r="C2201"/>
      <c r="D2201"/>
      <c r="E2201"/>
      <c r="F2201"/>
      <c r="G2201"/>
      <c r="H2201"/>
      <c r="I2201"/>
      <c r="J2201"/>
      <c r="K2201"/>
      <c r="L2201"/>
      <c r="M2201"/>
      <c r="N2201"/>
      <c r="O2201"/>
      <c r="P2201"/>
      <c r="Q2201"/>
      <c r="R2201"/>
      <c r="S2201"/>
    </row>
    <row r="2202" spans="1:19" x14ac:dyDescent="0.25">
      <c r="A2202"/>
      <c r="C2202"/>
      <c r="D2202"/>
      <c r="E2202"/>
      <c r="F2202"/>
      <c r="G2202"/>
      <c r="H2202"/>
      <c r="I2202"/>
      <c r="J2202"/>
      <c r="K2202"/>
      <c r="L2202"/>
      <c r="M2202"/>
      <c r="N2202"/>
      <c r="O2202"/>
      <c r="P2202"/>
      <c r="Q2202"/>
      <c r="R2202"/>
      <c r="S2202"/>
    </row>
    <row r="2203" spans="1:19" x14ac:dyDescent="0.25">
      <c r="A2203"/>
      <c r="C2203"/>
      <c r="D2203"/>
      <c r="E2203"/>
      <c r="F2203"/>
      <c r="G2203"/>
      <c r="H2203"/>
      <c r="I2203"/>
      <c r="J2203"/>
      <c r="K2203"/>
      <c r="L2203"/>
      <c r="M2203"/>
      <c r="N2203"/>
      <c r="O2203"/>
      <c r="P2203"/>
      <c r="Q2203"/>
      <c r="R2203"/>
      <c r="S2203"/>
    </row>
    <row r="2204" spans="1:19" x14ac:dyDescent="0.25">
      <c r="A2204"/>
      <c r="C2204"/>
      <c r="D2204"/>
      <c r="E2204"/>
      <c r="F2204"/>
      <c r="G2204"/>
      <c r="H2204"/>
      <c r="I2204"/>
      <c r="J2204"/>
      <c r="K2204"/>
      <c r="L2204"/>
      <c r="M2204"/>
      <c r="N2204"/>
      <c r="O2204"/>
      <c r="P2204"/>
      <c r="Q2204"/>
      <c r="R2204"/>
      <c r="S2204"/>
    </row>
    <row r="2205" spans="1:19" x14ac:dyDescent="0.25">
      <c r="A2205"/>
      <c r="C2205"/>
      <c r="D2205"/>
      <c r="E2205"/>
      <c r="F2205"/>
      <c r="G2205"/>
      <c r="H2205"/>
      <c r="I2205"/>
      <c r="J2205"/>
      <c r="K2205"/>
      <c r="L2205"/>
      <c r="M2205"/>
      <c r="N2205"/>
      <c r="O2205"/>
      <c r="P2205"/>
      <c r="Q2205"/>
      <c r="R2205"/>
      <c r="S2205"/>
    </row>
    <row r="2206" spans="1:19" x14ac:dyDescent="0.25">
      <c r="A2206"/>
      <c r="C2206"/>
      <c r="D2206"/>
      <c r="E2206"/>
      <c r="F2206"/>
      <c r="G2206"/>
      <c r="H2206"/>
      <c r="I2206"/>
      <c r="J2206"/>
      <c r="K2206"/>
      <c r="L2206"/>
      <c r="M2206"/>
      <c r="N2206"/>
      <c r="O2206"/>
      <c r="P2206"/>
      <c r="Q2206"/>
      <c r="R2206"/>
      <c r="S2206"/>
    </row>
    <row r="2207" spans="1:19" x14ac:dyDescent="0.25">
      <c r="A2207"/>
      <c r="C2207"/>
      <c r="D2207"/>
      <c r="E2207"/>
      <c r="F2207"/>
      <c r="G2207"/>
      <c r="H2207"/>
      <c r="I2207"/>
      <c r="J2207"/>
      <c r="K2207"/>
      <c r="L2207"/>
      <c r="M2207"/>
      <c r="N2207"/>
      <c r="O2207"/>
      <c r="P2207"/>
      <c r="Q2207"/>
      <c r="R2207"/>
      <c r="S2207"/>
    </row>
    <row r="2208" spans="1:19" x14ac:dyDescent="0.25">
      <c r="A2208"/>
      <c r="C2208"/>
      <c r="D2208"/>
      <c r="E2208"/>
      <c r="F2208"/>
      <c r="G2208"/>
      <c r="H2208"/>
      <c r="I2208"/>
      <c r="J2208"/>
      <c r="K2208"/>
      <c r="L2208"/>
      <c r="M2208"/>
      <c r="N2208"/>
      <c r="O2208"/>
      <c r="P2208"/>
      <c r="Q2208"/>
      <c r="R2208"/>
      <c r="S2208"/>
    </row>
    <row r="2209" spans="1:19" x14ac:dyDescent="0.25">
      <c r="A2209"/>
      <c r="C2209"/>
      <c r="D2209"/>
      <c r="E2209"/>
      <c r="F2209"/>
      <c r="G2209"/>
      <c r="H2209"/>
      <c r="I2209"/>
      <c r="J2209"/>
      <c r="K2209"/>
      <c r="L2209"/>
      <c r="M2209"/>
      <c r="N2209"/>
      <c r="O2209"/>
      <c r="P2209"/>
      <c r="Q2209"/>
      <c r="R2209"/>
      <c r="S2209"/>
    </row>
    <row r="2210" spans="1:19" x14ac:dyDescent="0.25">
      <c r="A2210"/>
      <c r="C2210"/>
      <c r="D2210"/>
      <c r="E2210"/>
      <c r="F2210"/>
      <c r="G2210"/>
      <c r="H2210"/>
      <c r="I2210"/>
      <c r="J2210"/>
      <c r="K2210"/>
      <c r="L2210"/>
      <c r="M2210"/>
      <c r="N2210"/>
      <c r="O2210"/>
      <c r="P2210"/>
      <c r="Q2210"/>
      <c r="R2210"/>
      <c r="S2210"/>
    </row>
    <row r="2211" spans="1:19" x14ac:dyDescent="0.25">
      <c r="A2211"/>
      <c r="C2211"/>
      <c r="D2211"/>
      <c r="E2211"/>
      <c r="F2211"/>
      <c r="G2211"/>
      <c r="H2211"/>
      <c r="I2211"/>
      <c r="J2211"/>
      <c r="K2211"/>
      <c r="L2211"/>
      <c r="M2211"/>
      <c r="N2211"/>
      <c r="O2211"/>
      <c r="P2211"/>
      <c r="Q2211"/>
      <c r="R2211"/>
      <c r="S2211"/>
    </row>
    <row r="2212" spans="1:19" x14ac:dyDescent="0.25">
      <c r="A2212"/>
      <c r="C2212"/>
      <c r="D2212"/>
      <c r="E2212"/>
      <c r="F2212"/>
      <c r="G2212"/>
      <c r="H2212"/>
      <c r="I2212"/>
      <c r="J2212"/>
      <c r="K2212"/>
      <c r="L2212"/>
      <c r="M2212"/>
      <c r="N2212"/>
      <c r="O2212"/>
      <c r="P2212"/>
      <c r="Q2212"/>
      <c r="R2212"/>
      <c r="S2212"/>
    </row>
    <row r="2213" spans="1:19" x14ac:dyDescent="0.25">
      <c r="A2213"/>
      <c r="C2213"/>
      <c r="D2213"/>
      <c r="E2213"/>
      <c r="F2213"/>
      <c r="G2213"/>
      <c r="H2213"/>
      <c r="I2213"/>
      <c r="J2213"/>
      <c r="K2213"/>
      <c r="L2213"/>
      <c r="M2213"/>
      <c r="N2213"/>
      <c r="O2213"/>
      <c r="P2213"/>
      <c r="Q2213"/>
      <c r="R2213"/>
      <c r="S2213"/>
    </row>
    <row r="2214" spans="1:19" x14ac:dyDescent="0.25">
      <c r="A2214"/>
      <c r="C2214"/>
      <c r="D2214"/>
      <c r="E2214"/>
      <c r="F2214"/>
      <c r="G2214"/>
      <c r="H2214"/>
      <c r="I2214"/>
      <c r="J2214"/>
      <c r="K2214"/>
      <c r="L2214"/>
      <c r="M2214"/>
      <c r="N2214"/>
      <c r="O2214"/>
      <c r="P2214"/>
      <c r="Q2214"/>
      <c r="R2214"/>
      <c r="S2214"/>
    </row>
    <row r="2215" spans="1:19" x14ac:dyDescent="0.25">
      <c r="A2215"/>
      <c r="C2215"/>
      <c r="D2215"/>
      <c r="E2215"/>
      <c r="F2215"/>
      <c r="G2215"/>
      <c r="H2215"/>
      <c r="I2215"/>
      <c r="J2215"/>
      <c r="K2215"/>
      <c r="L2215"/>
      <c r="M2215"/>
      <c r="N2215"/>
      <c r="O2215"/>
      <c r="P2215"/>
      <c r="Q2215"/>
      <c r="R2215"/>
      <c r="S2215"/>
    </row>
    <row r="2216" spans="1:19" x14ac:dyDescent="0.25">
      <c r="A2216"/>
      <c r="C2216"/>
      <c r="D2216"/>
      <c r="E2216"/>
      <c r="F2216"/>
      <c r="G2216"/>
      <c r="H2216"/>
      <c r="I2216"/>
      <c r="J2216"/>
      <c r="K2216"/>
      <c r="L2216"/>
      <c r="M2216"/>
      <c r="N2216"/>
      <c r="O2216"/>
      <c r="P2216"/>
      <c r="Q2216"/>
      <c r="R2216"/>
      <c r="S2216"/>
    </row>
    <row r="2217" spans="1:19" x14ac:dyDescent="0.25">
      <c r="A2217"/>
      <c r="C2217"/>
      <c r="D2217"/>
      <c r="E2217"/>
      <c r="F2217"/>
      <c r="G2217"/>
      <c r="H2217"/>
      <c r="I2217"/>
      <c r="J2217"/>
      <c r="K2217"/>
      <c r="L2217"/>
      <c r="M2217"/>
      <c r="N2217"/>
      <c r="O2217"/>
      <c r="P2217"/>
      <c r="Q2217"/>
      <c r="R2217"/>
      <c r="S2217"/>
    </row>
    <row r="2218" spans="1:19" x14ac:dyDescent="0.25">
      <c r="A2218"/>
      <c r="C2218"/>
      <c r="D2218"/>
      <c r="E2218"/>
      <c r="F2218"/>
      <c r="G2218"/>
      <c r="H2218"/>
      <c r="I2218"/>
      <c r="J2218"/>
      <c r="K2218"/>
      <c r="L2218"/>
      <c r="M2218"/>
      <c r="N2218"/>
      <c r="O2218"/>
      <c r="P2218"/>
      <c r="Q2218"/>
      <c r="R2218"/>
      <c r="S2218"/>
    </row>
    <row r="2219" spans="1:19" x14ac:dyDescent="0.25">
      <c r="A2219"/>
      <c r="C2219"/>
      <c r="D2219"/>
      <c r="E2219"/>
      <c r="F2219"/>
      <c r="G2219"/>
      <c r="H2219"/>
      <c r="I2219"/>
      <c r="J2219"/>
      <c r="K2219"/>
      <c r="L2219"/>
      <c r="M2219"/>
      <c r="N2219"/>
      <c r="O2219"/>
      <c r="P2219"/>
      <c r="Q2219"/>
      <c r="R2219"/>
      <c r="S2219"/>
    </row>
    <row r="2220" spans="1:19" x14ac:dyDescent="0.25">
      <c r="A2220"/>
      <c r="C2220"/>
      <c r="D2220"/>
      <c r="E2220"/>
      <c r="F2220"/>
      <c r="G2220"/>
      <c r="H2220"/>
      <c r="I2220"/>
      <c r="J2220"/>
      <c r="K2220"/>
      <c r="L2220"/>
      <c r="M2220"/>
      <c r="N2220"/>
      <c r="O2220"/>
      <c r="P2220"/>
      <c r="Q2220"/>
      <c r="R2220"/>
      <c r="S2220"/>
    </row>
    <row r="2221" spans="1:19" x14ac:dyDescent="0.25">
      <c r="A2221"/>
      <c r="C2221"/>
      <c r="D2221"/>
      <c r="E2221"/>
      <c r="F2221"/>
      <c r="G2221"/>
      <c r="H2221"/>
      <c r="I2221"/>
      <c r="J2221"/>
      <c r="K2221"/>
      <c r="L2221"/>
      <c r="M2221"/>
      <c r="N2221"/>
      <c r="O2221"/>
      <c r="P2221"/>
      <c r="Q2221"/>
      <c r="R2221"/>
      <c r="S2221"/>
    </row>
    <row r="2222" spans="1:19" x14ac:dyDescent="0.25">
      <c r="A2222"/>
      <c r="C2222"/>
      <c r="D2222"/>
      <c r="E2222"/>
      <c r="F2222"/>
      <c r="G2222"/>
      <c r="H2222"/>
      <c r="I2222"/>
      <c r="J2222"/>
      <c r="K2222"/>
      <c r="L2222"/>
      <c r="M2222"/>
      <c r="N2222"/>
      <c r="O2222"/>
      <c r="P2222"/>
      <c r="Q2222"/>
      <c r="R2222"/>
      <c r="S2222"/>
    </row>
    <row r="2223" spans="1:19" x14ac:dyDescent="0.25">
      <c r="A2223"/>
      <c r="C2223"/>
      <c r="D2223"/>
      <c r="E2223"/>
      <c r="F2223"/>
      <c r="G2223"/>
      <c r="H2223"/>
      <c r="I2223"/>
      <c r="J2223"/>
      <c r="K2223"/>
      <c r="L2223"/>
      <c r="M2223"/>
      <c r="N2223"/>
      <c r="O2223"/>
      <c r="P2223"/>
      <c r="Q2223"/>
      <c r="R2223"/>
      <c r="S2223"/>
    </row>
    <row r="2224" spans="1:19" x14ac:dyDescent="0.25">
      <c r="A2224"/>
      <c r="C2224"/>
      <c r="D2224"/>
      <c r="E2224"/>
      <c r="F2224"/>
      <c r="G2224"/>
      <c r="H2224"/>
      <c r="I2224"/>
      <c r="J2224"/>
      <c r="K2224"/>
      <c r="L2224"/>
      <c r="M2224"/>
      <c r="N2224"/>
      <c r="O2224"/>
      <c r="P2224"/>
      <c r="Q2224"/>
      <c r="R2224"/>
      <c r="S2224"/>
    </row>
    <row r="2225" spans="1:19" x14ac:dyDescent="0.25">
      <c r="A2225"/>
      <c r="C2225"/>
      <c r="D2225"/>
      <c r="E2225"/>
      <c r="F2225"/>
      <c r="G2225"/>
      <c r="H2225"/>
      <c r="I2225"/>
      <c r="J2225"/>
      <c r="K2225"/>
      <c r="L2225"/>
      <c r="M2225"/>
      <c r="N2225"/>
      <c r="O2225"/>
      <c r="P2225"/>
      <c r="Q2225"/>
      <c r="R2225"/>
      <c r="S2225"/>
    </row>
    <row r="2226" spans="1:19" x14ac:dyDescent="0.25">
      <c r="A2226"/>
      <c r="C2226"/>
      <c r="D2226"/>
      <c r="E2226"/>
      <c r="F2226"/>
      <c r="G2226"/>
      <c r="H2226"/>
      <c r="I2226"/>
      <c r="J2226"/>
      <c r="K2226"/>
      <c r="L2226"/>
      <c r="M2226"/>
      <c r="N2226"/>
      <c r="O2226"/>
      <c r="P2226"/>
      <c r="Q2226"/>
      <c r="R2226"/>
      <c r="S2226"/>
    </row>
    <row r="2227" spans="1:19" x14ac:dyDescent="0.25">
      <c r="A2227"/>
      <c r="C2227"/>
      <c r="D2227"/>
      <c r="E2227"/>
      <c r="F2227"/>
      <c r="G2227"/>
      <c r="H2227"/>
      <c r="I2227"/>
      <c r="J2227"/>
      <c r="K2227"/>
      <c r="L2227"/>
      <c r="M2227"/>
      <c r="N2227"/>
      <c r="O2227"/>
      <c r="P2227"/>
      <c r="Q2227"/>
      <c r="R2227"/>
      <c r="S2227"/>
    </row>
    <row r="2228" spans="1:19" x14ac:dyDescent="0.25">
      <c r="A2228"/>
      <c r="C2228"/>
      <c r="D2228"/>
      <c r="E2228"/>
      <c r="F2228"/>
      <c r="G2228"/>
      <c r="H2228"/>
      <c r="I2228"/>
      <c r="J2228"/>
      <c r="K2228"/>
      <c r="L2228"/>
      <c r="M2228"/>
      <c r="N2228"/>
      <c r="O2228"/>
      <c r="P2228"/>
      <c r="Q2228"/>
      <c r="R2228"/>
      <c r="S2228"/>
    </row>
    <row r="2229" spans="1:19" x14ac:dyDescent="0.25">
      <c r="A2229"/>
      <c r="C2229"/>
      <c r="D2229"/>
      <c r="E2229"/>
      <c r="F2229"/>
      <c r="G2229"/>
      <c r="H2229"/>
      <c r="I2229"/>
      <c r="J2229"/>
      <c r="K2229"/>
      <c r="L2229"/>
      <c r="M2229"/>
      <c r="N2229"/>
      <c r="O2229"/>
      <c r="P2229"/>
      <c r="Q2229"/>
      <c r="R2229"/>
      <c r="S2229"/>
    </row>
    <row r="2230" spans="1:19" x14ac:dyDescent="0.25">
      <c r="A2230"/>
      <c r="C2230"/>
      <c r="D2230"/>
      <c r="E2230"/>
      <c r="F2230"/>
      <c r="G2230"/>
      <c r="H2230"/>
      <c r="I2230"/>
      <c r="J2230"/>
      <c r="K2230"/>
      <c r="L2230"/>
      <c r="M2230"/>
      <c r="N2230"/>
      <c r="O2230"/>
      <c r="P2230"/>
      <c r="Q2230"/>
      <c r="R2230"/>
      <c r="S2230"/>
    </row>
    <row r="2231" spans="1:19" x14ac:dyDescent="0.25">
      <c r="A2231"/>
      <c r="C2231"/>
      <c r="D2231"/>
      <c r="E2231"/>
      <c r="F2231"/>
      <c r="G2231"/>
      <c r="H2231"/>
      <c r="I2231"/>
      <c r="J2231"/>
      <c r="K2231"/>
      <c r="L2231"/>
      <c r="M2231"/>
      <c r="N2231"/>
      <c r="O2231"/>
      <c r="P2231"/>
      <c r="Q2231"/>
      <c r="R2231"/>
      <c r="S2231"/>
    </row>
    <row r="2232" spans="1:19" x14ac:dyDescent="0.25">
      <c r="A2232"/>
      <c r="C2232"/>
      <c r="D2232"/>
      <c r="E2232"/>
      <c r="F2232"/>
      <c r="G2232"/>
      <c r="H2232"/>
      <c r="I2232"/>
      <c r="J2232"/>
      <c r="K2232"/>
      <c r="L2232"/>
      <c r="M2232"/>
      <c r="N2232"/>
      <c r="O2232"/>
      <c r="P2232"/>
      <c r="Q2232"/>
      <c r="R2232"/>
      <c r="S2232"/>
    </row>
    <row r="2233" spans="1:19" x14ac:dyDescent="0.25">
      <c r="A2233"/>
      <c r="C2233"/>
      <c r="D2233"/>
      <c r="E2233"/>
      <c r="F2233"/>
      <c r="G2233"/>
      <c r="H2233"/>
      <c r="I2233"/>
      <c r="J2233"/>
      <c r="K2233"/>
      <c r="L2233"/>
      <c r="M2233"/>
      <c r="N2233"/>
      <c r="O2233"/>
      <c r="P2233"/>
      <c r="Q2233"/>
      <c r="R2233"/>
      <c r="S2233"/>
    </row>
    <row r="2234" spans="1:19" x14ac:dyDescent="0.25">
      <c r="A2234"/>
      <c r="C2234"/>
      <c r="D2234"/>
      <c r="E2234"/>
      <c r="F2234"/>
      <c r="G2234"/>
      <c r="H2234"/>
      <c r="I2234"/>
      <c r="J2234"/>
      <c r="K2234"/>
      <c r="L2234"/>
      <c r="M2234"/>
      <c r="N2234"/>
      <c r="O2234"/>
      <c r="P2234"/>
      <c r="Q2234"/>
      <c r="R2234"/>
      <c r="S2234"/>
    </row>
    <row r="2235" spans="1:19" x14ac:dyDescent="0.25">
      <c r="A2235"/>
      <c r="C2235"/>
      <c r="D2235"/>
      <c r="E2235"/>
      <c r="F2235"/>
      <c r="G2235"/>
      <c r="H2235"/>
      <c r="I2235"/>
      <c r="J2235"/>
      <c r="K2235"/>
      <c r="L2235"/>
      <c r="M2235"/>
      <c r="N2235"/>
      <c r="O2235"/>
      <c r="P2235"/>
      <c r="Q2235"/>
      <c r="R2235"/>
      <c r="S2235"/>
    </row>
    <row r="2236" spans="1:19" x14ac:dyDescent="0.25">
      <c r="A2236"/>
      <c r="C2236"/>
      <c r="D2236"/>
      <c r="E2236"/>
      <c r="F2236"/>
      <c r="G2236"/>
      <c r="H2236"/>
      <c r="I2236"/>
      <c r="J2236"/>
      <c r="K2236"/>
      <c r="L2236"/>
      <c r="M2236"/>
      <c r="N2236"/>
      <c r="O2236"/>
      <c r="P2236"/>
      <c r="Q2236"/>
      <c r="R2236"/>
      <c r="S2236"/>
    </row>
    <row r="2237" spans="1:19" x14ac:dyDescent="0.25">
      <c r="A2237"/>
      <c r="C2237"/>
      <c r="D2237"/>
      <c r="E2237"/>
      <c r="F2237"/>
      <c r="G2237"/>
      <c r="H2237"/>
      <c r="I2237"/>
      <c r="J2237"/>
      <c r="K2237"/>
      <c r="L2237"/>
      <c r="M2237"/>
      <c r="N2237"/>
      <c r="O2237"/>
      <c r="P2237"/>
      <c r="Q2237"/>
      <c r="R2237"/>
      <c r="S2237"/>
    </row>
    <row r="2238" spans="1:19" x14ac:dyDescent="0.25">
      <c r="A2238"/>
      <c r="C2238"/>
      <c r="D2238"/>
      <c r="E2238"/>
      <c r="F2238"/>
      <c r="G2238"/>
      <c r="H2238"/>
      <c r="I2238"/>
      <c r="J2238"/>
      <c r="K2238"/>
      <c r="L2238"/>
      <c r="M2238"/>
      <c r="N2238"/>
      <c r="O2238"/>
      <c r="P2238"/>
      <c r="Q2238"/>
      <c r="R2238"/>
      <c r="S2238"/>
    </row>
    <row r="2239" spans="1:19" x14ac:dyDescent="0.25">
      <c r="A2239"/>
      <c r="C2239"/>
      <c r="D2239"/>
      <c r="E2239"/>
      <c r="F2239"/>
      <c r="G2239"/>
      <c r="H2239"/>
      <c r="I2239"/>
      <c r="J2239"/>
      <c r="K2239"/>
      <c r="L2239"/>
      <c r="M2239"/>
      <c r="N2239"/>
      <c r="O2239"/>
      <c r="P2239"/>
      <c r="Q2239"/>
      <c r="R2239"/>
      <c r="S2239"/>
    </row>
    <row r="2240" spans="1:19" x14ac:dyDescent="0.25">
      <c r="A2240"/>
      <c r="C2240"/>
      <c r="D2240"/>
      <c r="E2240"/>
      <c r="F2240"/>
      <c r="G2240"/>
      <c r="H2240"/>
      <c r="I2240"/>
      <c r="J2240"/>
      <c r="K2240"/>
      <c r="L2240"/>
      <c r="M2240"/>
      <c r="N2240"/>
      <c r="O2240"/>
      <c r="P2240"/>
      <c r="Q2240"/>
      <c r="R2240"/>
      <c r="S2240"/>
    </row>
    <row r="2241" spans="1:19" x14ac:dyDescent="0.25">
      <c r="A2241"/>
      <c r="C2241"/>
      <c r="D2241"/>
      <c r="E2241"/>
      <c r="F2241"/>
      <c r="G2241"/>
      <c r="H2241"/>
      <c r="I2241"/>
      <c r="J2241"/>
      <c r="K2241"/>
      <c r="L2241"/>
      <c r="M2241"/>
      <c r="N2241"/>
      <c r="O2241"/>
      <c r="P2241"/>
      <c r="Q2241"/>
      <c r="R2241"/>
      <c r="S2241"/>
    </row>
    <row r="2242" spans="1:19" x14ac:dyDescent="0.25">
      <c r="A2242"/>
      <c r="C2242"/>
      <c r="D2242"/>
      <c r="E2242"/>
      <c r="F2242"/>
      <c r="G2242"/>
      <c r="H2242"/>
      <c r="I2242"/>
      <c r="J2242"/>
      <c r="K2242"/>
      <c r="L2242"/>
      <c r="M2242"/>
      <c r="N2242"/>
      <c r="O2242"/>
      <c r="P2242"/>
      <c r="Q2242"/>
      <c r="R2242"/>
      <c r="S2242"/>
    </row>
    <row r="2243" spans="1:19" x14ac:dyDescent="0.25">
      <c r="A2243"/>
      <c r="C2243"/>
      <c r="D2243"/>
      <c r="E2243"/>
      <c r="F2243"/>
      <c r="G2243"/>
      <c r="H2243"/>
      <c r="I2243"/>
      <c r="J2243"/>
      <c r="K2243"/>
      <c r="L2243"/>
      <c r="M2243"/>
      <c r="N2243"/>
      <c r="O2243"/>
      <c r="P2243"/>
      <c r="Q2243"/>
      <c r="R2243"/>
      <c r="S2243"/>
    </row>
    <row r="2244" spans="1:19" x14ac:dyDescent="0.25">
      <c r="A2244"/>
      <c r="C2244"/>
      <c r="D2244"/>
      <c r="E2244"/>
      <c r="F2244"/>
      <c r="G2244"/>
      <c r="H2244"/>
      <c r="I2244"/>
      <c r="J2244"/>
      <c r="K2244"/>
      <c r="L2244"/>
      <c r="M2244"/>
      <c r="N2244"/>
      <c r="O2244"/>
      <c r="P2244"/>
      <c r="Q2244"/>
      <c r="R2244"/>
      <c r="S2244"/>
    </row>
    <row r="2245" spans="1:19" x14ac:dyDescent="0.25">
      <c r="A2245"/>
      <c r="C2245"/>
      <c r="D2245"/>
      <c r="E2245"/>
      <c r="F2245"/>
      <c r="G2245"/>
      <c r="H2245"/>
      <c r="I2245"/>
      <c r="J2245"/>
      <c r="K2245"/>
      <c r="L2245"/>
      <c r="M2245"/>
      <c r="N2245"/>
      <c r="O2245"/>
      <c r="P2245"/>
      <c r="Q2245"/>
      <c r="R2245"/>
      <c r="S2245"/>
    </row>
    <row r="2246" spans="1:19" x14ac:dyDescent="0.25">
      <c r="A2246"/>
      <c r="C2246"/>
      <c r="D2246"/>
      <c r="E2246"/>
      <c r="F2246"/>
      <c r="G2246"/>
      <c r="H2246"/>
      <c r="I2246"/>
      <c r="J2246"/>
      <c r="K2246"/>
      <c r="L2246"/>
      <c r="M2246"/>
      <c r="N2246"/>
      <c r="O2246"/>
      <c r="P2246"/>
      <c r="Q2246"/>
      <c r="R2246"/>
      <c r="S2246"/>
    </row>
    <row r="2247" spans="1:19" x14ac:dyDescent="0.25">
      <c r="A2247"/>
      <c r="C2247"/>
      <c r="D2247"/>
      <c r="E2247"/>
      <c r="F2247"/>
      <c r="G2247"/>
      <c r="H2247"/>
      <c r="I2247"/>
      <c r="J2247"/>
      <c r="K2247"/>
      <c r="L2247"/>
      <c r="M2247"/>
      <c r="N2247"/>
      <c r="O2247"/>
      <c r="P2247"/>
      <c r="Q2247"/>
      <c r="R2247"/>
      <c r="S2247"/>
    </row>
    <row r="2248" spans="1:19" x14ac:dyDescent="0.25">
      <c r="A2248"/>
      <c r="C2248"/>
      <c r="D2248"/>
      <c r="E2248"/>
      <c r="F2248"/>
      <c r="G2248"/>
      <c r="H2248"/>
      <c r="I2248"/>
      <c r="J2248"/>
      <c r="K2248"/>
      <c r="L2248"/>
      <c r="M2248"/>
      <c r="N2248"/>
      <c r="O2248"/>
      <c r="P2248"/>
      <c r="Q2248"/>
      <c r="R2248"/>
      <c r="S2248"/>
    </row>
    <row r="2249" spans="1:19" x14ac:dyDescent="0.25">
      <c r="A2249"/>
      <c r="C2249"/>
      <c r="D2249"/>
      <c r="E2249"/>
      <c r="F2249"/>
      <c r="G2249"/>
      <c r="H2249"/>
      <c r="I2249"/>
      <c r="J2249"/>
      <c r="K2249"/>
      <c r="L2249"/>
      <c r="M2249"/>
      <c r="N2249"/>
      <c r="O2249"/>
      <c r="P2249"/>
      <c r="Q2249"/>
      <c r="R2249"/>
      <c r="S2249"/>
    </row>
    <row r="2250" spans="1:19" x14ac:dyDescent="0.25">
      <c r="A2250"/>
      <c r="C2250"/>
      <c r="D2250"/>
      <c r="E2250"/>
      <c r="F2250"/>
      <c r="G2250"/>
      <c r="H2250"/>
      <c r="I2250"/>
      <c r="J2250"/>
      <c r="K2250"/>
      <c r="L2250"/>
      <c r="M2250"/>
      <c r="N2250"/>
      <c r="O2250"/>
      <c r="P2250"/>
      <c r="Q2250"/>
      <c r="R2250"/>
      <c r="S2250"/>
    </row>
    <row r="2251" spans="1:19" x14ac:dyDescent="0.25">
      <c r="A2251"/>
      <c r="C2251"/>
      <c r="D2251"/>
      <c r="E2251"/>
      <c r="F2251"/>
      <c r="G2251"/>
      <c r="H2251"/>
      <c r="I2251"/>
      <c r="J2251"/>
      <c r="K2251"/>
      <c r="L2251"/>
      <c r="M2251"/>
      <c r="N2251"/>
      <c r="O2251"/>
      <c r="P2251"/>
      <c r="Q2251"/>
      <c r="R2251"/>
      <c r="S2251"/>
    </row>
    <row r="2252" spans="1:19" x14ac:dyDescent="0.25">
      <c r="A2252"/>
      <c r="C2252"/>
      <c r="D2252"/>
      <c r="E2252"/>
      <c r="F2252"/>
      <c r="G2252"/>
      <c r="H2252"/>
      <c r="I2252"/>
      <c r="J2252"/>
      <c r="K2252"/>
      <c r="L2252"/>
      <c r="M2252"/>
      <c r="N2252"/>
      <c r="O2252"/>
      <c r="P2252"/>
      <c r="Q2252"/>
      <c r="R2252"/>
      <c r="S2252"/>
    </row>
    <row r="2253" spans="1:19" x14ac:dyDescent="0.25">
      <c r="A2253"/>
      <c r="C2253"/>
      <c r="D2253"/>
      <c r="E2253"/>
      <c r="F2253"/>
      <c r="G2253"/>
      <c r="H2253"/>
      <c r="I2253"/>
      <c r="J2253"/>
      <c r="K2253"/>
      <c r="L2253"/>
      <c r="M2253"/>
      <c r="N2253"/>
      <c r="O2253"/>
      <c r="P2253"/>
      <c r="Q2253"/>
      <c r="R2253"/>
      <c r="S2253"/>
    </row>
    <row r="2254" spans="1:19" x14ac:dyDescent="0.25">
      <c r="A2254"/>
      <c r="C2254"/>
      <c r="D2254"/>
      <c r="E2254"/>
      <c r="F2254"/>
      <c r="G2254"/>
      <c r="H2254"/>
      <c r="I2254"/>
      <c r="J2254"/>
      <c r="K2254"/>
      <c r="L2254"/>
      <c r="M2254"/>
      <c r="N2254"/>
      <c r="O2254"/>
      <c r="P2254"/>
      <c r="Q2254"/>
      <c r="R2254"/>
      <c r="S2254"/>
    </row>
    <row r="2255" spans="1:19" x14ac:dyDescent="0.25">
      <c r="A2255"/>
      <c r="C2255"/>
      <c r="D2255"/>
      <c r="E2255"/>
      <c r="F2255"/>
      <c r="G2255"/>
      <c r="H2255"/>
      <c r="I2255"/>
      <c r="J2255"/>
      <c r="K2255"/>
      <c r="L2255"/>
      <c r="M2255"/>
      <c r="N2255"/>
      <c r="O2255"/>
      <c r="P2255"/>
      <c r="Q2255"/>
      <c r="R2255"/>
      <c r="S2255"/>
    </row>
    <row r="2256" spans="1:19" x14ac:dyDescent="0.25">
      <c r="A2256"/>
      <c r="C2256"/>
      <c r="D2256"/>
      <c r="E2256"/>
      <c r="F2256"/>
      <c r="G2256"/>
      <c r="H2256"/>
      <c r="I2256"/>
      <c r="J2256"/>
      <c r="K2256"/>
      <c r="L2256"/>
      <c r="M2256"/>
      <c r="N2256"/>
      <c r="O2256"/>
      <c r="P2256"/>
      <c r="Q2256"/>
      <c r="R2256"/>
      <c r="S2256"/>
    </row>
    <row r="2257" spans="1:19" x14ac:dyDescent="0.25">
      <c r="A2257"/>
      <c r="C2257"/>
      <c r="D2257"/>
      <c r="E2257"/>
      <c r="F2257"/>
      <c r="G2257"/>
      <c r="H2257"/>
      <c r="I2257"/>
      <c r="J2257"/>
      <c r="K2257"/>
      <c r="L2257"/>
      <c r="M2257"/>
      <c r="N2257"/>
      <c r="O2257"/>
      <c r="P2257"/>
      <c r="Q2257"/>
      <c r="R2257"/>
      <c r="S2257"/>
    </row>
    <row r="2258" spans="1:19" x14ac:dyDescent="0.25">
      <c r="A2258"/>
      <c r="C2258"/>
      <c r="D2258"/>
      <c r="E2258"/>
      <c r="F2258"/>
      <c r="G2258"/>
      <c r="H2258"/>
      <c r="I2258"/>
      <c r="J2258"/>
      <c r="K2258"/>
      <c r="L2258"/>
      <c r="M2258"/>
      <c r="N2258"/>
      <c r="O2258"/>
      <c r="P2258"/>
      <c r="Q2258"/>
      <c r="R2258"/>
      <c r="S2258"/>
    </row>
    <row r="2259" spans="1:19" x14ac:dyDescent="0.25">
      <c r="A2259"/>
      <c r="C2259"/>
      <c r="D2259"/>
      <c r="E2259"/>
      <c r="F2259"/>
      <c r="G2259"/>
      <c r="H2259"/>
      <c r="I2259"/>
      <c r="J2259"/>
      <c r="K2259"/>
      <c r="L2259"/>
      <c r="M2259"/>
      <c r="N2259"/>
      <c r="O2259"/>
      <c r="P2259"/>
      <c r="Q2259"/>
      <c r="R2259"/>
      <c r="S2259"/>
    </row>
    <row r="2260" spans="1:19" x14ac:dyDescent="0.25">
      <c r="A2260"/>
      <c r="C2260"/>
      <c r="D2260"/>
      <c r="E2260"/>
      <c r="F2260"/>
      <c r="G2260"/>
      <c r="H2260"/>
      <c r="I2260"/>
      <c r="J2260"/>
      <c r="K2260"/>
      <c r="L2260"/>
      <c r="M2260"/>
      <c r="N2260"/>
      <c r="O2260"/>
      <c r="P2260"/>
      <c r="Q2260"/>
      <c r="R2260"/>
      <c r="S2260"/>
    </row>
    <row r="2261" spans="1:19" x14ac:dyDescent="0.25">
      <c r="A2261"/>
      <c r="C2261"/>
      <c r="D2261"/>
      <c r="E2261"/>
      <c r="F2261"/>
      <c r="G2261"/>
      <c r="H2261"/>
      <c r="I2261"/>
      <c r="J2261"/>
      <c r="K2261"/>
      <c r="L2261"/>
      <c r="M2261"/>
      <c r="N2261"/>
      <c r="O2261"/>
      <c r="P2261"/>
      <c r="Q2261"/>
      <c r="R2261"/>
      <c r="S2261"/>
    </row>
    <row r="2262" spans="1:19" x14ac:dyDescent="0.25">
      <c r="A2262"/>
      <c r="C2262"/>
      <c r="D2262"/>
      <c r="E2262"/>
      <c r="F2262"/>
      <c r="G2262"/>
      <c r="H2262"/>
      <c r="I2262"/>
      <c r="J2262"/>
      <c r="K2262"/>
      <c r="L2262"/>
      <c r="M2262"/>
      <c r="N2262"/>
      <c r="O2262"/>
      <c r="P2262"/>
      <c r="Q2262"/>
      <c r="R2262"/>
      <c r="S2262"/>
    </row>
    <row r="2263" spans="1:19" x14ac:dyDescent="0.25">
      <c r="A2263"/>
      <c r="C2263"/>
      <c r="D2263"/>
      <c r="E2263"/>
      <c r="F2263"/>
      <c r="G2263"/>
      <c r="H2263"/>
      <c r="I2263"/>
      <c r="J2263"/>
      <c r="K2263"/>
      <c r="L2263"/>
      <c r="M2263"/>
      <c r="N2263"/>
      <c r="O2263"/>
      <c r="P2263"/>
      <c r="Q2263"/>
      <c r="R2263"/>
      <c r="S2263"/>
    </row>
    <row r="2264" spans="1:19" x14ac:dyDescent="0.25">
      <c r="A2264"/>
      <c r="C2264"/>
      <c r="D2264"/>
      <c r="E2264"/>
      <c r="F2264"/>
      <c r="G2264"/>
      <c r="H2264"/>
      <c r="I2264"/>
      <c r="J2264"/>
      <c r="K2264"/>
      <c r="L2264"/>
      <c r="M2264"/>
      <c r="N2264"/>
      <c r="O2264"/>
      <c r="P2264"/>
      <c r="Q2264"/>
      <c r="R2264"/>
      <c r="S2264"/>
    </row>
    <row r="2265" spans="1:19" x14ac:dyDescent="0.25">
      <c r="A2265"/>
      <c r="C2265"/>
      <c r="D2265"/>
      <c r="E2265"/>
      <c r="F2265"/>
      <c r="G2265"/>
      <c r="H2265"/>
      <c r="I2265"/>
      <c r="J2265"/>
      <c r="K2265"/>
      <c r="L2265"/>
      <c r="M2265"/>
      <c r="N2265"/>
      <c r="O2265"/>
      <c r="P2265"/>
      <c r="Q2265"/>
      <c r="R2265"/>
      <c r="S2265"/>
    </row>
    <row r="2266" spans="1:19" x14ac:dyDescent="0.25">
      <c r="A2266"/>
      <c r="C2266"/>
      <c r="D2266"/>
      <c r="E2266"/>
      <c r="F2266"/>
      <c r="G2266"/>
      <c r="H2266"/>
      <c r="I2266"/>
      <c r="J2266"/>
      <c r="K2266"/>
      <c r="L2266"/>
      <c r="M2266"/>
      <c r="N2266"/>
      <c r="O2266"/>
      <c r="P2266"/>
      <c r="Q2266"/>
      <c r="R2266"/>
      <c r="S2266"/>
    </row>
    <row r="2267" spans="1:19" x14ac:dyDescent="0.25">
      <c r="A2267"/>
      <c r="C2267"/>
      <c r="D2267"/>
      <c r="E2267"/>
      <c r="F2267"/>
      <c r="G2267"/>
      <c r="H2267"/>
      <c r="I2267"/>
      <c r="J2267"/>
      <c r="K2267"/>
      <c r="L2267"/>
      <c r="M2267"/>
      <c r="N2267"/>
      <c r="O2267"/>
      <c r="P2267"/>
      <c r="Q2267"/>
      <c r="R2267"/>
      <c r="S2267"/>
    </row>
    <row r="2268" spans="1:19" x14ac:dyDescent="0.25">
      <c r="A2268"/>
      <c r="C2268"/>
      <c r="D2268"/>
      <c r="E2268"/>
      <c r="F2268"/>
      <c r="G2268"/>
      <c r="H2268"/>
      <c r="I2268"/>
      <c r="J2268"/>
      <c r="K2268"/>
      <c r="L2268"/>
      <c r="M2268"/>
      <c r="N2268"/>
      <c r="O2268"/>
      <c r="P2268"/>
      <c r="Q2268"/>
      <c r="R2268"/>
      <c r="S2268"/>
    </row>
    <row r="2269" spans="1:19" x14ac:dyDescent="0.25">
      <c r="A2269"/>
      <c r="C2269"/>
      <c r="D2269"/>
      <c r="E2269"/>
      <c r="F2269"/>
      <c r="G2269"/>
      <c r="H2269"/>
      <c r="I2269"/>
      <c r="J2269"/>
      <c r="K2269"/>
      <c r="L2269"/>
      <c r="M2269"/>
      <c r="N2269"/>
      <c r="O2269"/>
      <c r="P2269"/>
      <c r="Q2269"/>
      <c r="R2269"/>
      <c r="S2269"/>
    </row>
    <row r="2270" spans="1:19" x14ac:dyDescent="0.25">
      <c r="A2270"/>
      <c r="C2270"/>
      <c r="D2270"/>
      <c r="E2270"/>
      <c r="F2270"/>
      <c r="G2270"/>
      <c r="H2270"/>
      <c r="I2270"/>
      <c r="J2270"/>
      <c r="K2270"/>
      <c r="L2270"/>
      <c r="M2270"/>
      <c r="N2270"/>
      <c r="O2270"/>
      <c r="P2270"/>
      <c r="Q2270"/>
      <c r="R2270"/>
      <c r="S2270"/>
    </row>
    <row r="2271" spans="1:19" x14ac:dyDescent="0.25">
      <c r="A2271"/>
      <c r="C2271"/>
      <c r="D2271"/>
      <c r="E2271"/>
      <c r="F2271"/>
      <c r="G2271"/>
      <c r="H2271"/>
      <c r="I2271"/>
      <c r="J2271"/>
      <c r="K2271"/>
      <c r="L2271"/>
      <c r="M2271"/>
      <c r="N2271"/>
      <c r="O2271"/>
      <c r="P2271"/>
      <c r="Q2271"/>
      <c r="R2271"/>
      <c r="S2271"/>
    </row>
    <row r="2272" spans="1:19" x14ac:dyDescent="0.25">
      <c r="A2272"/>
      <c r="C2272"/>
      <c r="D2272"/>
      <c r="E2272"/>
      <c r="F2272"/>
      <c r="G2272"/>
      <c r="H2272"/>
      <c r="I2272"/>
      <c r="J2272"/>
      <c r="K2272"/>
      <c r="L2272"/>
      <c r="M2272"/>
      <c r="N2272"/>
      <c r="O2272"/>
      <c r="P2272"/>
      <c r="Q2272"/>
      <c r="R2272"/>
      <c r="S2272"/>
    </row>
    <row r="2273" spans="1:19" x14ac:dyDescent="0.25">
      <c r="A2273"/>
      <c r="C2273"/>
      <c r="D2273"/>
      <c r="E2273"/>
      <c r="F2273"/>
      <c r="G2273"/>
      <c r="H2273"/>
      <c r="I2273"/>
      <c r="J2273"/>
      <c r="K2273"/>
      <c r="L2273"/>
      <c r="M2273"/>
      <c r="N2273"/>
      <c r="O2273"/>
      <c r="P2273"/>
      <c r="Q2273"/>
      <c r="R2273"/>
      <c r="S2273"/>
    </row>
    <row r="2274" spans="1:19" x14ac:dyDescent="0.25">
      <c r="A2274"/>
      <c r="C2274"/>
      <c r="D2274"/>
      <c r="E2274"/>
      <c r="F2274"/>
      <c r="G2274"/>
      <c r="H2274"/>
      <c r="I2274"/>
      <c r="J2274"/>
      <c r="K2274"/>
      <c r="L2274"/>
      <c r="M2274"/>
      <c r="N2274"/>
      <c r="O2274"/>
      <c r="P2274"/>
      <c r="Q2274"/>
      <c r="R2274"/>
      <c r="S2274"/>
    </row>
    <row r="2275" spans="1:19" x14ac:dyDescent="0.25">
      <c r="A2275"/>
      <c r="C2275"/>
      <c r="D2275"/>
      <c r="E2275"/>
      <c r="F2275"/>
      <c r="G2275"/>
      <c r="H2275"/>
      <c r="I2275"/>
      <c r="J2275"/>
      <c r="K2275"/>
      <c r="L2275"/>
      <c r="M2275"/>
      <c r="N2275"/>
      <c r="O2275"/>
      <c r="P2275"/>
      <c r="Q2275"/>
      <c r="R2275"/>
      <c r="S2275"/>
    </row>
    <row r="2276" spans="1:19" x14ac:dyDescent="0.25">
      <c r="A2276"/>
      <c r="C2276"/>
      <c r="D2276"/>
      <c r="E2276"/>
      <c r="F2276"/>
      <c r="G2276"/>
      <c r="H2276"/>
      <c r="I2276"/>
      <c r="J2276"/>
      <c r="K2276"/>
      <c r="L2276"/>
      <c r="M2276"/>
      <c r="N2276"/>
      <c r="O2276"/>
      <c r="P2276"/>
      <c r="Q2276"/>
      <c r="R2276"/>
      <c r="S2276"/>
    </row>
    <row r="2277" spans="1:19" x14ac:dyDescent="0.25">
      <c r="A2277"/>
      <c r="C2277"/>
      <c r="D2277"/>
      <c r="E2277"/>
      <c r="F2277"/>
      <c r="G2277"/>
      <c r="H2277"/>
      <c r="I2277"/>
      <c r="J2277"/>
      <c r="K2277"/>
      <c r="L2277"/>
      <c r="M2277"/>
      <c r="N2277"/>
      <c r="O2277"/>
      <c r="P2277"/>
      <c r="Q2277"/>
      <c r="R2277"/>
      <c r="S2277"/>
    </row>
    <row r="2278" spans="1:19" x14ac:dyDescent="0.25">
      <c r="A2278"/>
      <c r="C2278"/>
      <c r="D2278"/>
      <c r="E2278"/>
      <c r="F2278"/>
      <c r="G2278"/>
      <c r="H2278"/>
      <c r="I2278"/>
      <c r="J2278"/>
      <c r="K2278"/>
      <c r="L2278"/>
      <c r="M2278"/>
      <c r="N2278"/>
      <c r="O2278"/>
      <c r="P2278"/>
      <c r="Q2278"/>
      <c r="R2278"/>
      <c r="S2278"/>
    </row>
    <row r="2279" spans="1:19" x14ac:dyDescent="0.25">
      <c r="A2279"/>
      <c r="C2279"/>
      <c r="D2279"/>
      <c r="E2279"/>
      <c r="F2279"/>
      <c r="G2279"/>
      <c r="H2279"/>
      <c r="I2279"/>
      <c r="J2279"/>
      <c r="K2279"/>
      <c r="L2279"/>
      <c r="M2279"/>
      <c r="N2279"/>
      <c r="O2279"/>
      <c r="P2279"/>
      <c r="Q2279"/>
      <c r="R2279"/>
      <c r="S2279"/>
    </row>
    <row r="2280" spans="1:19" x14ac:dyDescent="0.25">
      <c r="A2280"/>
      <c r="C2280"/>
      <c r="D2280"/>
      <c r="E2280"/>
      <c r="F2280"/>
      <c r="G2280"/>
      <c r="H2280"/>
      <c r="I2280"/>
      <c r="J2280"/>
      <c r="K2280"/>
      <c r="L2280"/>
      <c r="M2280"/>
      <c r="N2280"/>
      <c r="O2280"/>
      <c r="P2280"/>
      <c r="Q2280"/>
      <c r="R2280"/>
      <c r="S2280"/>
    </row>
    <row r="2281" spans="1:19" x14ac:dyDescent="0.25">
      <c r="A2281"/>
      <c r="C2281"/>
      <c r="D2281"/>
      <c r="E2281"/>
      <c r="F2281"/>
      <c r="G2281"/>
      <c r="H2281"/>
      <c r="I2281"/>
      <c r="J2281"/>
      <c r="K2281"/>
      <c r="L2281"/>
      <c r="M2281"/>
      <c r="N2281"/>
      <c r="O2281"/>
      <c r="P2281"/>
      <c r="Q2281"/>
      <c r="R2281"/>
      <c r="S2281"/>
    </row>
    <row r="2282" spans="1:19" x14ac:dyDescent="0.25">
      <c r="A2282"/>
      <c r="C2282"/>
      <c r="D2282"/>
      <c r="E2282"/>
      <c r="F2282"/>
      <c r="G2282"/>
      <c r="H2282"/>
      <c r="I2282"/>
      <c r="J2282"/>
      <c r="K2282"/>
      <c r="L2282"/>
      <c r="M2282"/>
      <c r="N2282"/>
      <c r="O2282"/>
      <c r="P2282"/>
      <c r="Q2282"/>
      <c r="R2282"/>
      <c r="S2282"/>
    </row>
    <row r="2283" spans="1:19" x14ac:dyDescent="0.25">
      <c r="A2283"/>
      <c r="C2283"/>
      <c r="D2283"/>
      <c r="E2283"/>
      <c r="F2283"/>
      <c r="G2283"/>
      <c r="H2283"/>
      <c r="I2283"/>
      <c r="J2283"/>
      <c r="K2283"/>
      <c r="L2283"/>
      <c r="M2283"/>
      <c r="N2283"/>
      <c r="O2283"/>
      <c r="P2283"/>
      <c r="Q2283"/>
      <c r="R2283"/>
      <c r="S2283"/>
    </row>
    <row r="2284" spans="1:19" x14ac:dyDescent="0.25">
      <c r="A2284"/>
      <c r="C2284"/>
      <c r="D2284"/>
      <c r="E2284"/>
      <c r="F2284"/>
      <c r="G2284"/>
      <c r="H2284"/>
      <c r="I2284"/>
      <c r="J2284"/>
      <c r="K2284"/>
      <c r="L2284"/>
      <c r="M2284"/>
      <c r="N2284"/>
      <c r="O2284"/>
      <c r="P2284"/>
      <c r="Q2284"/>
      <c r="R2284"/>
      <c r="S2284"/>
    </row>
    <row r="2285" spans="1:19" x14ac:dyDescent="0.25">
      <c r="A2285"/>
      <c r="C2285"/>
      <c r="D2285"/>
      <c r="E2285"/>
      <c r="F2285"/>
      <c r="G2285"/>
      <c r="H2285"/>
      <c r="I2285"/>
      <c r="J2285"/>
      <c r="K2285"/>
      <c r="L2285"/>
      <c r="M2285"/>
      <c r="N2285"/>
      <c r="O2285"/>
      <c r="P2285"/>
      <c r="Q2285"/>
      <c r="R2285"/>
      <c r="S2285"/>
    </row>
    <row r="2286" spans="1:19" x14ac:dyDescent="0.25">
      <c r="A2286"/>
      <c r="C2286"/>
      <c r="D2286"/>
      <c r="E2286"/>
      <c r="F2286"/>
      <c r="G2286"/>
      <c r="H2286"/>
      <c r="I2286"/>
      <c r="J2286"/>
      <c r="K2286"/>
      <c r="L2286"/>
      <c r="M2286"/>
      <c r="N2286"/>
      <c r="O2286"/>
      <c r="P2286"/>
      <c r="Q2286"/>
      <c r="R2286"/>
      <c r="S2286"/>
    </row>
    <row r="2287" spans="1:19" x14ac:dyDescent="0.25">
      <c r="A2287"/>
      <c r="C2287"/>
      <c r="D2287"/>
      <c r="E2287"/>
      <c r="F2287"/>
      <c r="G2287"/>
      <c r="H2287"/>
      <c r="I2287"/>
      <c r="J2287"/>
      <c r="K2287"/>
      <c r="L2287"/>
      <c r="M2287"/>
      <c r="N2287"/>
      <c r="O2287"/>
      <c r="P2287"/>
      <c r="Q2287"/>
      <c r="R2287"/>
      <c r="S2287"/>
    </row>
    <row r="2288" spans="1:19" x14ac:dyDescent="0.25">
      <c r="A2288"/>
      <c r="C2288"/>
      <c r="D2288"/>
      <c r="E2288"/>
      <c r="F2288"/>
      <c r="G2288"/>
      <c r="H2288"/>
      <c r="I2288"/>
      <c r="J2288"/>
      <c r="K2288"/>
      <c r="L2288"/>
      <c r="M2288"/>
      <c r="N2288"/>
      <c r="O2288"/>
      <c r="P2288"/>
      <c r="Q2288"/>
      <c r="R2288"/>
      <c r="S2288"/>
    </row>
    <row r="2289" spans="1:19" x14ac:dyDescent="0.25">
      <c r="A2289"/>
      <c r="C2289"/>
      <c r="D2289"/>
      <c r="E2289"/>
      <c r="F2289"/>
      <c r="G2289"/>
      <c r="H2289"/>
      <c r="I2289"/>
      <c r="J2289"/>
      <c r="K2289"/>
      <c r="L2289"/>
      <c r="M2289"/>
      <c r="N2289"/>
      <c r="O2289"/>
      <c r="P2289"/>
      <c r="Q2289"/>
      <c r="R2289"/>
      <c r="S2289"/>
    </row>
    <row r="2290" spans="1:19" x14ac:dyDescent="0.25">
      <c r="A2290"/>
      <c r="C2290"/>
      <c r="D2290"/>
      <c r="E2290"/>
      <c r="F2290"/>
      <c r="G2290"/>
      <c r="H2290"/>
      <c r="I2290"/>
      <c r="J2290"/>
      <c r="K2290"/>
      <c r="L2290"/>
      <c r="M2290"/>
      <c r="N2290"/>
      <c r="O2290"/>
      <c r="P2290"/>
      <c r="Q2290"/>
      <c r="R2290"/>
      <c r="S2290"/>
    </row>
    <row r="2291" spans="1:19" x14ac:dyDescent="0.25">
      <c r="A2291"/>
      <c r="C2291"/>
      <c r="D2291"/>
      <c r="E2291"/>
      <c r="F2291"/>
      <c r="G2291"/>
      <c r="H2291"/>
      <c r="I2291"/>
      <c r="J2291"/>
      <c r="K2291"/>
      <c r="L2291"/>
      <c r="M2291"/>
      <c r="N2291"/>
      <c r="O2291"/>
      <c r="P2291"/>
      <c r="Q2291"/>
      <c r="R2291"/>
      <c r="S2291"/>
    </row>
    <row r="2292" spans="1:19" x14ac:dyDescent="0.25">
      <c r="A2292"/>
      <c r="C2292"/>
      <c r="D2292"/>
      <c r="E2292"/>
      <c r="F2292"/>
      <c r="G2292"/>
      <c r="H2292"/>
      <c r="I2292"/>
      <c r="J2292"/>
      <c r="K2292"/>
      <c r="L2292"/>
      <c r="M2292"/>
      <c r="N2292"/>
      <c r="O2292"/>
      <c r="P2292"/>
      <c r="Q2292"/>
      <c r="R2292"/>
      <c r="S2292"/>
    </row>
    <row r="2293" spans="1:19" x14ac:dyDescent="0.25">
      <c r="A2293"/>
      <c r="C2293"/>
      <c r="D2293"/>
      <c r="E2293"/>
      <c r="F2293"/>
      <c r="G2293"/>
      <c r="H2293"/>
      <c r="I2293"/>
      <c r="J2293"/>
      <c r="K2293"/>
      <c r="L2293"/>
      <c r="M2293"/>
      <c r="N2293"/>
      <c r="O2293"/>
      <c r="P2293"/>
      <c r="Q2293"/>
      <c r="R2293"/>
      <c r="S2293"/>
    </row>
    <row r="2294" spans="1:19" x14ac:dyDescent="0.25">
      <c r="A2294"/>
      <c r="C2294"/>
      <c r="D2294"/>
      <c r="E2294"/>
      <c r="F2294"/>
      <c r="G2294"/>
      <c r="H2294"/>
      <c r="I2294"/>
      <c r="J2294"/>
      <c r="K2294"/>
      <c r="L2294"/>
      <c r="M2294"/>
      <c r="N2294"/>
      <c r="O2294"/>
      <c r="P2294"/>
      <c r="Q2294"/>
      <c r="R2294"/>
      <c r="S2294"/>
    </row>
    <row r="2295" spans="1:19" x14ac:dyDescent="0.25">
      <c r="A2295"/>
      <c r="C2295"/>
      <c r="D2295"/>
      <c r="E2295"/>
      <c r="F2295"/>
      <c r="G2295"/>
      <c r="H2295"/>
      <c r="I2295"/>
      <c r="J2295"/>
      <c r="K2295"/>
      <c r="L2295"/>
      <c r="M2295"/>
      <c r="N2295"/>
      <c r="O2295"/>
      <c r="P2295"/>
      <c r="Q2295"/>
      <c r="R2295"/>
      <c r="S2295"/>
    </row>
    <row r="2296" spans="1:19" x14ac:dyDescent="0.25">
      <c r="A2296"/>
      <c r="C2296"/>
      <c r="D2296"/>
      <c r="E2296"/>
      <c r="F2296"/>
      <c r="G2296"/>
      <c r="H2296"/>
      <c r="I2296"/>
      <c r="J2296"/>
      <c r="K2296"/>
      <c r="L2296"/>
      <c r="M2296"/>
      <c r="N2296"/>
      <c r="O2296"/>
      <c r="P2296"/>
      <c r="Q2296"/>
      <c r="R2296"/>
      <c r="S2296"/>
    </row>
    <row r="2297" spans="1:19" x14ac:dyDescent="0.25">
      <c r="A2297"/>
      <c r="C2297"/>
      <c r="D2297"/>
      <c r="E2297"/>
      <c r="F2297"/>
      <c r="G2297"/>
      <c r="H2297"/>
      <c r="I2297"/>
      <c r="J2297"/>
      <c r="K2297"/>
      <c r="L2297"/>
      <c r="M2297"/>
      <c r="N2297"/>
      <c r="O2297"/>
      <c r="P2297"/>
      <c r="Q2297"/>
      <c r="R2297"/>
      <c r="S2297"/>
    </row>
    <row r="2298" spans="1:19" x14ac:dyDescent="0.25">
      <c r="A2298"/>
      <c r="C2298"/>
      <c r="D2298"/>
      <c r="E2298"/>
      <c r="F2298"/>
      <c r="G2298"/>
      <c r="H2298"/>
      <c r="I2298"/>
      <c r="J2298"/>
      <c r="K2298"/>
      <c r="L2298"/>
      <c r="M2298"/>
      <c r="N2298"/>
      <c r="O2298"/>
      <c r="P2298"/>
      <c r="Q2298"/>
      <c r="R2298"/>
      <c r="S2298"/>
    </row>
    <row r="2299" spans="1:19" x14ac:dyDescent="0.25">
      <c r="A2299"/>
      <c r="C2299"/>
      <c r="D2299"/>
      <c r="E2299"/>
      <c r="F2299"/>
      <c r="G2299"/>
      <c r="H2299"/>
      <c r="I2299"/>
      <c r="J2299"/>
      <c r="K2299"/>
      <c r="L2299"/>
      <c r="M2299"/>
      <c r="N2299"/>
      <c r="O2299"/>
      <c r="P2299"/>
      <c r="Q2299"/>
      <c r="R2299"/>
      <c r="S2299"/>
    </row>
    <row r="2300" spans="1:19" x14ac:dyDescent="0.25">
      <c r="A2300"/>
      <c r="C2300"/>
      <c r="D2300"/>
      <c r="E2300"/>
      <c r="F2300"/>
      <c r="G2300"/>
      <c r="H2300"/>
      <c r="I2300"/>
      <c r="J2300"/>
      <c r="K2300"/>
      <c r="L2300"/>
      <c r="M2300"/>
      <c r="N2300"/>
      <c r="O2300"/>
      <c r="P2300"/>
      <c r="Q2300"/>
      <c r="R2300"/>
      <c r="S2300"/>
    </row>
    <row r="2301" spans="1:19" x14ac:dyDescent="0.25">
      <c r="A2301"/>
      <c r="C2301"/>
      <c r="D2301"/>
      <c r="E2301"/>
      <c r="F2301"/>
      <c r="G2301"/>
      <c r="H2301"/>
      <c r="I2301"/>
      <c r="J2301"/>
      <c r="K2301"/>
      <c r="L2301"/>
      <c r="M2301"/>
      <c r="N2301"/>
      <c r="O2301"/>
      <c r="P2301"/>
      <c r="Q2301"/>
      <c r="R2301"/>
      <c r="S2301"/>
    </row>
    <row r="2302" spans="1:19" x14ac:dyDescent="0.25">
      <c r="A2302"/>
      <c r="C2302"/>
      <c r="D2302"/>
      <c r="E2302"/>
      <c r="F2302"/>
      <c r="G2302"/>
      <c r="H2302"/>
      <c r="I2302"/>
      <c r="J2302"/>
      <c r="K2302"/>
      <c r="L2302"/>
      <c r="M2302"/>
      <c r="N2302"/>
      <c r="O2302"/>
      <c r="P2302"/>
      <c r="Q2302"/>
      <c r="R2302"/>
      <c r="S2302"/>
    </row>
    <row r="2303" spans="1:19" x14ac:dyDescent="0.25">
      <c r="A2303"/>
      <c r="C2303"/>
      <c r="D2303"/>
      <c r="E2303"/>
      <c r="F2303"/>
      <c r="G2303"/>
      <c r="H2303"/>
      <c r="I2303"/>
      <c r="J2303"/>
      <c r="K2303"/>
      <c r="L2303"/>
      <c r="M2303"/>
      <c r="N2303"/>
      <c r="O2303"/>
      <c r="P2303"/>
      <c r="Q2303"/>
      <c r="R2303"/>
      <c r="S2303"/>
    </row>
    <row r="2304" spans="1:19" x14ac:dyDescent="0.25">
      <c r="A2304"/>
      <c r="C2304"/>
      <c r="D2304"/>
      <c r="E2304"/>
      <c r="F2304"/>
      <c r="G2304"/>
      <c r="H2304"/>
      <c r="I2304"/>
      <c r="J2304"/>
      <c r="K2304"/>
      <c r="L2304"/>
      <c r="M2304"/>
      <c r="N2304"/>
      <c r="O2304"/>
      <c r="P2304"/>
      <c r="Q2304"/>
      <c r="R2304"/>
      <c r="S2304"/>
    </row>
    <row r="2305" spans="1:19" x14ac:dyDescent="0.25">
      <c r="A2305"/>
      <c r="C2305"/>
      <c r="D2305"/>
      <c r="E2305"/>
      <c r="F2305"/>
      <c r="G2305"/>
      <c r="H2305"/>
      <c r="I2305"/>
      <c r="J2305"/>
      <c r="K2305"/>
      <c r="L2305"/>
      <c r="M2305"/>
      <c r="N2305"/>
      <c r="O2305"/>
      <c r="P2305"/>
      <c r="Q2305"/>
      <c r="R2305"/>
      <c r="S2305"/>
    </row>
    <row r="2306" spans="1:19" x14ac:dyDescent="0.25">
      <c r="A2306"/>
      <c r="C2306"/>
      <c r="D2306"/>
      <c r="E2306"/>
      <c r="F2306"/>
      <c r="G2306"/>
      <c r="H2306"/>
      <c r="I2306"/>
      <c r="J2306"/>
      <c r="K2306"/>
      <c r="L2306"/>
      <c r="M2306"/>
      <c r="N2306"/>
      <c r="O2306"/>
      <c r="P2306"/>
      <c r="Q2306"/>
      <c r="R2306"/>
      <c r="S2306"/>
    </row>
    <row r="2307" spans="1:19" x14ac:dyDescent="0.25">
      <c r="A2307"/>
      <c r="C2307"/>
      <c r="D2307"/>
      <c r="E2307"/>
      <c r="F2307"/>
      <c r="G2307"/>
      <c r="H2307"/>
      <c r="I2307"/>
      <c r="J2307"/>
      <c r="K2307"/>
      <c r="L2307"/>
      <c r="M2307"/>
      <c r="N2307"/>
      <c r="O2307"/>
      <c r="P2307"/>
      <c r="Q2307"/>
      <c r="R2307"/>
      <c r="S2307"/>
    </row>
    <row r="2308" spans="1:19" x14ac:dyDescent="0.25">
      <c r="A2308"/>
      <c r="C2308"/>
      <c r="D2308"/>
      <c r="E2308"/>
      <c r="F2308"/>
      <c r="G2308"/>
      <c r="H2308"/>
      <c r="I2308"/>
      <c r="J2308"/>
      <c r="K2308"/>
      <c r="L2308"/>
      <c r="M2308"/>
      <c r="N2308"/>
      <c r="O2308"/>
      <c r="P2308"/>
      <c r="Q2308"/>
      <c r="R2308"/>
      <c r="S2308"/>
    </row>
    <row r="2309" spans="1:19" x14ac:dyDescent="0.25">
      <c r="A2309"/>
      <c r="C2309"/>
      <c r="D2309"/>
      <c r="E2309"/>
      <c r="F2309"/>
      <c r="G2309"/>
      <c r="H2309"/>
      <c r="I2309"/>
      <c r="J2309"/>
      <c r="K2309"/>
      <c r="L2309"/>
      <c r="M2309"/>
      <c r="N2309"/>
      <c r="O2309"/>
      <c r="P2309"/>
      <c r="Q2309"/>
      <c r="R2309"/>
      <c r="S2309"/>
    </row>
    <row r="2310" spans="1:19" x14ac:dyDescent="0.25">
      <c r="A2310"/>
      <c r="C2310"/>
      <c r="D2310"/>
      <c r="E2310"/>
      <c r="F2310"/>
      <c r="G2310"/>
      <c r="H2310"/>
      <c r="I2310"/>
      <c r="J2310"/>
      <c r="K2310"/>
      <c r="L2310"/>
      <c r="M2310"/>
      <c r="N2310"/>
      <c r="O2310"/>
      <c r="P2310"/>
      <c r="Q2310"/>
      <c r="R2310"/>
      <c r="S2310"/>
    </row>
    <row r="2311" spans="1:19" x14ac:dyDescent="0.25">
      <c r="A2311"/>
      <c r="C2311"/>
      <c r="D2311"/>
      <c r="E2311"/>
      <c r="F2311"/>
      <c r="G2311"/>
      <c r="H2311"/>
      <c r="I2311"/>
      <c r="J2311"/>
      <c r="K2311"/>
      <c r="L2311"/>
      <c r="M2311"/>
      <c r="N2311"/>
      <c r="O2311"/>
      <c r="P2311"/>
      <c r="Q2311"/>
      <c r="R2311"/>
      <c r="S2311"/>
    </row>
    <row r="2312" spans="1:19" x14ac:dyDescent="0.25">
      <c r="A2312"/>
      <c r="C2312"/>
      <c r="D2312"/>
      <c r="E2312"/>
      <c r="F2312"/>
      <c r="G2312"/>
      <c r="H2312"/>
      <c r="I2312"/>
      <c r="J2312"/>
      <c r="K2312"/>
      <c r="L2312"/>
      <c r="M2312"/>
      <c r="N2312"/>
      <c r="O2312"/>
      <c r="P2312"/>
      <c r="Q2312"/>
      <c r="R2312"/>
      <c r="S2312"/>
    </row>
    <row r="2313" spans="1:19" x14ac:dyDescent="0.25">
      <c r="A2313"/>
      <c r="C2313"/>
      <c r="D2313"/>
      <c r="E2313"/>
      <c r="F2313"/>
      <c r="G2313"/>
      <c r="H2313"/>
      <c r="I2313"/>
      <c r="J2313"/>
      <c r="K2313"/>
      <c r="L2313"/>
      <c r="M2313"/>
      <c r="N2313"/>
      <c r="O2313"/>
      <c r="P2313"/>
      <c r="Q2313"/>
      <c r="R2313"/>
      <c r="S2313"/>
    </row>
    <row r="2314" spans="1:19" x14ac:dyDescent="0.25">
      <c r="A2314"/>
      <c r="C2314"/>
      <c r="D2314"/>
      <c r="E2314"/>
      <c r="F2314"/>
      <c r="G2314"/>
      <c r="H2314"/>
      <c r="I2314"/>
      <c r="J2314"/>
      <c r="K2314"/>
      <c r="L2314"/>
      <c r="M2314"/>
      <c r="N2314"/>
      <c r="O2314"/>
      <c r="P2314"/>
      <c r="Q2314"/>
      <c r="R2314"/>
      <c r="S2314"/>
    </row>
    <row r="2315" spans="1:19" x14ac:dyDescent="0.25">
      <c r="A2315"/>
      <c r="C2315"/>
      <c r="D2315"/>
      <c r="E2315"/>
      <c r="F2315"/>
      <c r="G2315"/>
      <c r="H2315"/>
      <c r="I2315"/>
      <c r="J2315"/>
      <c r="K2315"/>
      <c r="L2315"/>
      <c r="M2315"/>
      <c r="N2315"/>
      <c r="O2315"/>
      <c r="P2315"/>
      <c r="Q2315"/>
      <c r="R2315"/>
      <c r="S2315"/>
    </row>
    <row r="2316" spans="1:19" x14ac:dyDescent="0.25">
      <c r="A2316"/>
      <c r="C2316"/>
      <c r="D2316"/>
      <c r="E2316"/>
      <c r="F2316"/>
      <c r="G2316"/>
      <c r="H2316"/>
      <c r="I2316"/>
      <c r="J2316"/>
      <c r="K2316"/>
      <c r="L2316"/>
      <c r="M2316"/>
      <c r="N2316"/>
      <c r="O2316"/>
      <c r="P2316"/>
      <c r="Q2316"/>
      <c r="R2316"/>
      <c r="S2316"/>
    </row>
    <row r="2317" spans="1:19" x14ac:dyDescent="0.25">
      <c r="A2317"/>
      <c r="C2317"/>
      <c r="D2317"/>
      <c r="E2317"/>
      <c r="F2317"/>
      <c r="G2317"/>
      <c r="H2317"/>
      <c r="I2317"/>
      <c r="J2317"/>
      <c r="K2317"/>
      <c r="L2317"/>
      <c r="M2317"/>
      <c r="N2317"/>
      <c r="O2317"/>
      <c r="P2317"/>
      <c r="Q2317"/>
      <c r="R2317"/>
      <c r="S2317"/>
    </row>
    <row r="2318" spans="1:19" x14ac:dyDescent="0.25">
      <c r="A2318"/>
      <c r="C2318"/>
      <c r="D2318"/>
      <c r="E2318"/>
      <c r="F2318"/>
      <c r="G2318"/>
      <c r="H2318"/>
      <c r="I2318"/>
      <c r="J2318"/>
      <c r="K2318"/>
      <c r="L2318"/>
      <c r="M2318"/>
      <c r="N2318"/>
      <c r="O2318"/>
      <c r="P2318"/>
      <c r="Q2318"/>
      <c r="R2318"/>
      <c r="S2318"/>
    </row>
    <row r="2319" spans="1:19" x14ac:dyDescent="0.25">
      <c r="A2319"/>
      <c r="C2319"/>
      <c r="D2319"/>
      <c r="E2319"/>
      <c r="F2319"/>
      <c r="G2319"/>
      <c r="H2319"/>
      <c r="I2319"/>
      <c r="J2319"/>
      <c r="K2319"/>
      <c r="L2319"/>
      <c r="M2319"/>
      <c r="N2319"/>
      <c r="O2319"/>
      <c r="P2319"/>
      <c r="Q2319"/>
      <c r="R2319"/>
      <c r="S2319"/>
    </row>
    <row r="2320" spans="1:19" x14ac:dyDescent="0.25">
      <c r="A2320"/>
      <c r="C2320"/>
      <c r="D2320"/>
      <c r="E2320"/>
      <c r="F2320"/>
      <c r="G2320"/>
      <c r="H2320"/>
      <c r="I2320"/>
      <c r="J2320"/>
      <c r="K2320"/>
      <c r="L2320"/>
      <c r="M2320"/>
      <c r="N2320"/>
      <c r="O2320"/>
      <c r="P2320"/>
      <c r="Q2320"/>
      <c r="R2320"/>
      <c r="S2320"/>
    </row>
    <row r="2321" spans="1:19" x14ac:dyDescent="0.25">
      <c r="A2321"/>
      <c r="C2321"/>
      <c r="D2321"/>
      <c r="E2321"/>
      <c r="F2321"/>
      <c r="G2321"/>
      <c r="H2321"/>
      <c r="I2321"/>
      <c r="J2321"/>
      <c r="K2321"/>
      <c r="L2321"/>
      <c r="M2321"/>
      <c r="N2321"/>
      <c r="O2321"/>
      <c r="P2321"/>
      <c r="Q2321"/>
      <c r="R2321"/>
      <c r="S2321"/>
    </row>
    <row r="2322" spans="1:19" x14ac:dyDescent="0.25">
      <c r="A2322"/>
      <c r="C2322"/>
      <c r="D2322"/>
      <c r="E2322"/>
      <c r="F2322"/>
      <c r="G2322"/>
      <c r="H2322"/>
      <c r="I2322"/>
      <c r="J2322"/>
      <c r="K2322"/>
      <c r="L2322"/>
      <c r="M2322"/>
      <c r="N2322"/>
      <c r="O2322"/>
      <c r="P2322"/>
      <c r="Q2322"/>
      <c r="R2322"/>
      <c r="S2322"/>
    </row>
    <row r="2323" spans="1:19" x14ac:dyDescent="0.25">
      <c r="A2323"/>
      <c r="C2323"/>
      <c r="D2323"/>
      <c r="E2323"/>
      <c r="F2323"/>
      <c r="G2323"/>
      <c r="H2323"/>
      <c r="I2323"/>
      <c r="J2323"/>
      <c r="K2323"/>
      <c r="L2323"/>
      <c r="M2323"/>
      <c r="N2323"/>
      <c r="O2323"/>
      <c r="P2323"/>
      <c r="Q2323"/>
      <c r="R2323"/>
      <c r="S2323"/>
    </row>
    <row r="2324" spans="1:19" x14ac:dyDescent="0.25">
      <c r="A2324"/>
      <c r="C2324"/>
      <c r="D2324"/>
      <c r="E2324"/>
      <c r="F2324"/>
      <c r="G2324"/>
      <c r="H2324"/>
      <c r="I2324"/>
      <c r="J2324"/>
      <c r="K2324"/>
      <c r="L2324"/>
      <c r="M2324"/>
      <c r="N2324"/>
      <c r="O2324"/>
      <c r="P2324"/>
      <c r="Q2324"/>
      <c r="R2324"/>
      <c r="S2324"/>
    </row>
    <row r="2325" spans="1:19" x14ac:dyDescent="0.25">
      <c r="A2325"/>
      <c r="C2325"/>
      <c r="D2325"/>
      <c r="E2325"/>
      <c r="F2325"/>
      <c r="G2325"/>
      <c r="H2325"/>
      <c r="I2325"/>
      <c r="J2325"/>
      <c r="K2325"/>
      <c r="L2325"/>
      <c r="M2325"/>
      <c r="N2325"/>
      <c r="O2325"/>
      <c r="P2325"/>
      <c r="Q2325"/>
      <c r="R2325"/>
      <c r="S2325"/>
    </row>
    <row r="2326" spans="1:19" x14ac:dyDescent="0.25">
      <c r="A2326"/>
      <c r="C2326"/>
      <c r="D2326"/>
      <c r="E2326"/>
      <c r="F2326"/>
      <c r="G2326"/>
      <c r="H2326"/>
      <c r="I2326"/>
      <c r="J2326"/>
      <c r="K2326"/>
      <c r="L2326"/>
      <c r="M2326"/>
      <c r="N2326"/>
      <c r="O2326"/>
      <c r="P2326"/>
      <c r="Q2326"/>
      <c r="R2326"/>
      <c r="S2326"/>
    </row>
    <row r="2327" spans="1:19" x14ac:dyDescent="0.25">
      <c r="A2327"/>
      <c r="C2327"/>
      <c r="D2327"/>
      <c r="E2327"/>
      <c r="F2327"/>
      <c r="G2327"/>
      <c r="H2327"/>
      <c r="I2327"/>
      <c r="J2327"/>
      <c r="K2327"/>
      <c r="L2327"/>
      <c r="M2327"/>
      <c r="N2327"/>
      <c r="O2327"/>
      <c r="P2327"/>
      <c r="Q2327"/>
      <c r="R2327"/>
      <c r="S2327"/>
    </row>
    <row r="2328" spans="1:19" x14ac:dyDescent="0.25">
      <c r="A2328"/>
      <c r="C2328"/>
      <c r="D2328"/>
      <c r="E2328"/>
      <c r="F2328"/>
      <c r="G2328"/>
      <c r="H2328"/>
      <c r="I2328"/>
      <c r="J2328"/>
      <c r="K2328"/>
      <c r="L2328"/>
      <c r="M2328"/>
      <c r="N2328"/>
      <c r="O2328"/>
      <c r="P2328"/>
      <c r="Q2328"/>
      <c r="R2328"/>
      <c r="S2328"/>
    </row>
    <row r="2329" spans="1:19" x14ac:dyDescent="0.25">
      <c r="A2329"/>
      <c r="C2329"/>
      <c r="D2329"/>
      <c r="E2329"/>
      <c r="F2329"/>
      <c r="G2329"/>
      <c r="H2329"/>
      <c r="I2329"/>
      <c r="J2329"/>
      <c r="K2329"/>
      <c r="L2329"/>
      <c r="M2329"/>
      <c r="N2329"/>
      <c r="O2329"/>
      <c r="P2329"/>
      <c r="Q2329"/>
      <c r="R2329"/>
      <c r="S2329"/>
    </row>
    <row r="2330" spans="1:19" x14ac:dyDescent="0.25">
      <c r="A2330"/>
      <c r="C2330"/>
      <c r="D2330"/>
      <c r="E2330"/>
      <c r="F2330"/>
      <c r="G2330"/>
      <c r="H2330"/>
      <c r="I2330"/>
      <c r="J2330"/>
      <c r="K2330"/>
      <c r="L2330"/>
      <c r="M2330"/>
      <c r="N2330"/>
      <c r="O2330"/>
      <c r="P2330"/>
      <c r="Q2330"/>
      <c r="R2330"/>
      <c r="S2330"/>
    </row>
    <row r="2331" spans="1:19" x14ac:dyDescent="0.25">
      <c r="A2331"/>
      <c r="C2331"/>
      <c r="D2331"/>
      <c r="E2331"/>
      <c r="F2331"/>
      <c r="G2331"/>
      <c r="H2331"/>
      <c r="I2331"/>
      <c r="J2331"/>
      <c r="K2331"/>
      <c r="L2331"/>
      <c r="M2331"/>
      <c r="N2331"/>
      <c r="O2331"/>
      <c r="P2331"/>
      <c r="Q2331"/>
      <c r="R2331"/>
      <c r="S2331"/>
    </row>
    <row r="2332" spans="1:19" x14ac:dyDescent="0.25">
      <c r="A2332"/>
      <c r="C2332"/>
      <c r="D2332"/>
      <c r="E2332"/>
      <c r="F2332"/>
      <c r="G2332"/>
      <c r="H2332"/>
      <c r="I2332"/>
      <c r="J2332"/>
      <c r="K2332"/>
      <c r="L2332"/>
      <c r="M2332"/>
      <c r="N2332"/>
      <c r="O2332"/>
      <c r="P2332"/>
      <c r="Q2332"/>
      <c r="R2332"/>
      <c r="S2332"/>
    </row>
    <row r="2333" spans="1:19" x14ac:dyDescent="0.25">
      <c r="A2333"/>
      <c r="C2333"/>
      <c r="D2333"/>
      <c r="E2333"/>
      <c r="F2333"/>
      <c r="G2333"/>
      <c r="H2333"/>
      <c r="I2333"/>
      <c r="J2333"/>
      <c r="K2333"/>
      <c r="L2333"/>
      <c r="M2333"/>
      <c r="N2333"/>
      <c r="O2333"/>
      <c r="P2333"/>
      <c r="Q2333"/>
      <c r="R2333"/>
      <c r="S2333"/>
    </row>
    <row r="2334" spans="1:19" x14ac:dyDescent="0.25">
      <c r="A2334"/>
      <c r="C2334"/>
      <c r="D2334"/>
      <c r="E2334"/>
      <c r="F2334"/>
      <c r="G2334"/>
      <c r="H2334"/>
      <c r="I2334"/>
      <c r="J2334"/>
      <c r="K2334"/>
      <c r="L2334"/>
      <c r="M2334"/>
      <c r="N2334"/>
      <c r="O2334"/>
      <c r="P2334"/>
      <c r="Q2334"/>
      <c r="R2334"/>
      <c r="S2334"/>
    </row>
    <row r="2335" spans="1:19" x14ac:dyDescent="0.25">
      <c r="A2335"/>
      <c r="C2335"/>
      <c r="D2335"/>
      <c r="E2335"/>
      <c r="F2335"/>
      <c r="G2335"/>
      <c r="H2335"/>
      <c r="I2335"/>
      <c r="J2335"/>
      <c r="K2335"/>
      <c r="L2335"/>
      <c r="M2335"/>
      <c r="N2335"/>
      <c r="O2335"/>
      <c r="P2335"/>
      <c r="Q2335"/>
      <c r="R2335"/>
      <c r="S2335"/>
    </row>
    <row r="2336" spans="1:19" x14ac:dyDescent="0.25">
      <c r="A2336"/>
      <c r="C2336"/>
      <c r="D2336"/>
      <c r="E2336"/>
      <c r="F2336"/>
      <c r="G2336"/>
      <c r="H2336"/>
      <c r="I2336"/>
      <c r="J2336"/>
      <c r="K2336"/>
      <c r="L2336"/>
      <c r="M2336"/>
      <c r="N2336"/>
      <c r="O2336"/>
      <c r="P2336"/>
      <c r="Q2336"/>
      <c r="R2336"/>
      <c r="S2336"/>
    </row>
    <row r="2337" spans="1:19" x14ac:dyDescent="0.25">
      <c r="A2337"/>
      <c r="C2337"/>
      <c r="D2337"/>
      <c r="E2337"/>
      <c r="F2337"/>
      <c r="G2337"/>
      <c r="H2337"/>
      <c r="I2337"/>
      <c r="J2337"/>
      <c r="K2337"/>
      <c r="L2337"/>
      <c r="M2337"/>
      <c r="N2337"/>
      <c r="O2337"/>
      <c r="P2337"/>
      <c r="Q2337"/>
      <c r="R2337"/>
      <c r="S2337"/>
    </row>
    <row r="2338" spans="1:19" x14ac:dyDescent="0.25">
      <c r="A2338"/>
      <c r="C2338"/>
      <c r="D2338"/>
      <c r="E2338"/>
      <c r="F2338"/>
      <c r="G2338"/>
      <c r="H2338"/>
      <c r="I2338"/>
      <c r="J2338"/>
      <c r="K2338"/>
      <c r="L2338"/>
      <c r="M2338"/>
      <c r="N2338"/>
      <c r="O2338"/>
      <c r="P2338"/>
      <c r="Q2338"/>
      <c r="R2338"/>
      <c r="S2338"/>
    </row>
    <row r="2339" spans="1:19" x14ac:dyDescent="0.25">
      <c r="A2339"/>
      <c r="C2339"/>
      <c r="D2339"/>
      <c r="E2339"/>
      <c r="F2339"/>
      <c r="G2339"/>
      <c r="H2339"/>
      <c r="I2339"/>
      <c r="J2339"/>
      <c r="K2339"/>
      <c r="L2339"/>
      <c r="M2339"/>
      <c r="N2339"/>
      <c r="O2339"/>
      <c r="P2339"/>
      <c r="Q2339"/>
      <c r="R2339"/>
      <c r="S2339"/>
    </row>
    <row r="2340" spans="1:19" x14ac:dyDescent="0.25">
      <c r="A2340"/>
      <c r="C2340"/>
      <c r="D2340"/>
      <c r="E2340"/>
      <c r="F2340"/>
      <c r="G2340"/>
      <c r="H2340"/>
      <c r="I2340"/>
      <c r="J2340"/>
      <c r="K2340"/>
      <c r="L2340"/>
      <c r="M2340"/>
      <c r="N2340"/>
      <c r="O2340"/>
      <c r="P2340"/>
      <c r="Q2340"/>
      <c r="R2340"/>
      <c r="S2340"/>
    </row>
    <row r="2341" spans="1:19" x14ac:dyDescent="0.25">
      <c r="A2341"/>
      <c r="C2341"/>
      <c r="D2341"/>
      <c r="E2341"/>
      <c r="F2341"/>
      <c r="G2341"/>
      <c r="H2341"/>
      <c r="I2341"/>
      <c r="J2341"/>
      <c r="K2341"/>
      <c r="L2341"/>
      <c r="M2341"/>
      <c r="N2341"/>
      <c r="O2341"/>
      <c r="P2341"/>
      <c r="Q2341"/>
      <c r="R2341"/>
      <c r="S2341"/>
    </row>
    <row r="2342" spans="1:19" x14ac:dyDescent="0.25">
      <c r="A2342"/>
      <c r="C2342"/>
      <c r="D2342"/>
      <c r="E2342"/>
      <c r="F2342"/>
      <c r="G2342"/>
      <c r="H2342"/>
      <c r="I2342"/>
      <c r="J2342"/>
      <c r="K2342"/>
      <c r="L2342"/>
      <c r="M2342"/>
      <c r="N2342"/>
      <c r="O2342"/>
      <c r="P2342"/>
      <c r="Q2342"/>
      <c r="R2342"/>
      <c r="S2342"/>
    </row>
    <row r="2343" spans="1:19" x14ac:dyDescent="0.25">
      <c r="A2343"/>
      <c r="C2343"/>
      <c r="D2343"/>
      <c r="E2343"/>
      <c r="F2343"/>
      <c r="G2343"/>
      <c r="H2343"/>
      <c r="I2343"/>
      <c r="J2343"/>
      <c r="K2343"/>
      <c r="L2343"/>
      <c r="M2343"/>
      <c r="N2343"/>
      <c r="O2343"/>
      <c r="P2343"/>
      <c r="Q2343"/>
      <c r="R2343"/>
      <c r="S2343"/>
    </row>
    <row r="2344" spans="1:19" x14ac:dyDescent="0.25">
      <c r="A2344"/>
      <c r="C2344"/>
      <c r="D2344"/>
      <c r="E2344"/>
      <c r="F2344"/>
      <c r="G2344"/>
      <c r="H2344"/>
      <c r="I2344"/>
      <c r="J2344"/>
      <c r="K2344"/>
      <c r="L2344"/>
      <c r="M2344"/>
      <c r="N2344"/>
      <c r="O2344"/>
      <c r="P2344"/>
      <c r="Q2344"/>
      <c r="R2344"/>
      <c r="S2344"/>
    </row>
    <row r="2345" spans="1:19" x14ac:dyDescent="0.25">
      <c r="A2345"/>
      <c r="C2345"/>
      <c r="D2345"/>
      <c r="E2345"/>
      <c r="F2345"/>
      <c r="G2345"/>
      <c r="H2345"/>
      <c r="I2345"/>
      <c r="J2345"/>
      <c r="K2345"/>
      <c r="L2345"/>
      <c r="M2345"/>
      <c r="N2345"/>
      <c r="O2345"/>
      <c r="P2345"/>
      <c r="Q2345"/>
      <c r="R2345"/>
      <c r="S2345"/>
    </row>
    <row r="2346" spans="1:19" x14ac:dyDescent="0.25">
      <c r="A2346"/>
      <c r="C2346"/>
      <c r="D2346"/>
      <c r="E2346"/>
      <c r="F2346"/>
      <c r="G2346"/>
      <c r="H2346"/>
      <c r="I2346"/>
      <c r="J2346"/>
      <c r="K2346"/>
      <c r="L2346"/>
      <c r="M2346"/>
      <c r="N2346"/>
      <c r="O2346"/>
      <c r="P2346"/>
      <c r="Q2346"/>
      <c r="R2346"/>
      <c r="S2346"/>
    </row>
    <row r="2347" spans="1:19" x14ac:dyDescent="0.25">
      <c r="A2347"/>
      <c r="C2347"/>
      <c r="D2347"/>
      <c r="E2347"/>
      <c r="F2347"/>
      <c r="G2347"/>
      <c r="H2347"/>
      <c r="I2347"/>
      <c r="J2347"/>
      <c r="K2347"/>
      <c r="L2347"/>
      <c r="M2347"/>
      <c r="N2347"/>
      <c r="O2347"/>
      <c r="P2347"/>
      <c r="Q2347"/>
      <c r="R2347"/>
      <c r="S2347"/>
    </row>
    <row r="2348" spans="1:19" x14ac:dyDescent="0.25">
      <c r="A2348"/>
      <c r="C2348"/>
      <c r="D2348"/>
      <c r="E2348"/>
      <c r="F2348"/>
      <c r="G2348"/>
      <c r="H2348"/>
      <c r="I2348"/>
      <c r="J2348"/>
      <c r="K2348"/>
      <c r="L2348"/>
      <c r="M2348"/>
      <c r="N2348"/>
      <c r="O2348"/>
      <c r="P2348"/>
      <c r="Q2348"/>
      <c r="R2348"/>
      <c r="S2348"/>
    </row>
    <row r="2349" spans="1:19" x14ac:dyDescent="0.25">
      <c r="A2349"/>
      <c r="C2349"/>
      <c r="D2349"/>
      <c r="E2349"/>
      <c r="F2349"/>
      <c r="G2349"/>
      <c r="H2349"/>
      <c r="I2349"/>
      <c r="J2349"/>
      <c r="K2349"/>
      <c r="L2349"/>
      <c r="M2349"/>
      <c r="N2349"/>
      <c r="O2349"/>
      <c r="P2349"/>
      <c r="Q2349"/>
      <c r="R2349"/>
      <c r="S2349"/>
    </row>
    <row r="2350" spans="1:19" x14ac:dyDescent="0.25">
      <c r="A2350"/>
      <c r="C2350"/>
      <c r="D2350"/>
      <c r="E2350"/>
      <c r="F2350"/>
      <c r="G2350"/>
      <c r="H2350"/>
      <c r="I2350"/>
      <c r="J2350"/>
      <c r="K2350"/>
      <c r="L2350"/>
      <c r="M2350"/>
      <c r="N2350"/>
      <c r="O2350"/>
      <c r="P2350"/>
      <c r="Q2350"/>
      <c r="R2350"/>
      <c r="S2350"/>
    </row>
    <row r="2351" spans="1:19" x14ac:dyDescent="0.25">
      <c r="A2351"/>
      <c r="C2351"/>
      <c r="D2351"/>
      <c r="E2351"/>
      <c r="F2351"/>
      <c r="G2351"/>
      <c r="H2351"/>
      <c r="I2351"/>
      <c r="J2351"/>
      <c r="K2351"/>
      <c r="L2351"/>
      <c r="M2351"/>
      <c r="N2351"/>
      <c r="O2351"/>
      <c r="P2351"/>
      <c r="Q2351"/>
      <c r="R2351"/>
      <c r="S2351"/>
    </row>
    <row r="2352" spans="1:19" x14ac:dyDescent="0.25">
      <c r="A2352"/>
      <c r="C2352"/>
      <c r="D2352"/>
      <c r="E2352"/>
      <c r="F2352"/>
      <c r="G2352"/>
      <c r="H2352"/>
      <c r="I2352"/>
      <c r="J2352"/>
      <c r="K2352"/>
      <c r="L2352"/>
      <c r="M2352"/>
      <c r="N2352"/>
      <c r="O2352"/>
      <c r="P2352"/>
      <c r="Q2352"/>
      <c r="R2352"/>
      <c r="S2352"/>
    </row>
    <row r="2353" spans="1:19" x14ac:dyDescent="0.25">
      <c r="A2353"/>
      <c r="C2353"/>
      <c r="D2353"/>
      <c r="E2353"/>
      <c r="F2353"/>
      <c r="G2353"/>
      <c r="H2353"/>
      <c r="I2353"/>
      <c r="J2353"/>
      <c r="K2353"/>
      <c r="L2353"/>
      <c r="M2353"/>
      <c r="N2353"/>
      <c r="O2353"/>
      <c r="P2353"/>
      <c r="Q2353"/>
      <c r="R2353"/>
      <c r="S2353"/>
    </row>
    <row r="2354" spans="1:19" x14ac:dyDescent="0.25">
      <c r="A2354"/>
      <c r="C2354"/>
      <c r="D2354"/>
      <c r="E2354"/>
      <c r="F2354"/>
      <c r="G2354"/>
      <c r="H2354"/>
      <c r="I2354"/>
      <c r="J2354"/>
      <c r="K2354"/>
      <c r="L2354"/>
      <c r="M2354"/>
      <c r="N2354"/>
      <c r="O2354"/>
      <c r="P2354"/>
      <c r="Q2354"/>
      <c r="R2354"/>
      <c r="S2354"/>
    </row>
    <row r="2355" spans="1:19" x14ac:dyDescent="0.25">
      <c r="A2355"/>
      <c r="C2355"/>
      <c r="D2355"/>
      <c r="E2355"/>
      <c r="F2355"/>
      <c r="G2355"/>
      <c r="H2355"/>
      <c r="I2355"/>
      <c r="J2355"/>
      <c r="K2355"/>
      <c r="L2355"/>
      <c r="M2355"/>
      <c r="N2355"/>
      <c r="O2355"/>
      <c r="P2355"/>
      <c r="Q2355"/>
      <c r="R2355"/>
      <c r="S2355"/>
    </row>
    <row r="2356" spans="1:19" x14ac:dyDescent="0.25">
      <c r="A2356"/>
      <c r="C2356"/>
      <c r="D2356"/>
      <c r="E2356"/>
      <c r="F2356"/>
      <c r="G2356"/>
      <c r="H2356"/>
      <c r="I2356"/>
      <c r="J2356"/>
      <c r="K2356"/>
      <c r="L2356"/>
      <c r="M2356"/>
      <c r="N2356"/>
      <c r="O2356"/>
      <c r="P2356"/>
      <c r="Q2356"/>
      <c r="R2356"/>
      <c r="S2356"/>
    </row>
    <row r="2357" spans="1:19" x14ac:dyDescent="0.25">
      <c r="A2357"/>
      <c r="C2357"/>
      <c r="D2357"/>
      <c r="E2357"/>
      <c r="F2357"/>
      <c r="G2357"/>
      <c r="H2357"/>
      <c r="I2357"/>
      <c r="J2357"/>
      <c r="K2357"/>
      <c r="L2357"/>
      <c r="M2357"/>
      <c r="N2357"/>
      <c r="O2357"/>
      <c r="P2357"/>
      <c r="Q2357"/>
      <c r="R2357"/>
      <c r="S2357"/>
    </row>
    <row r="2358" spans="1:19" x14ac:dyDescent="0.25">
      <c r="A2358"/>
      <c r="C2358"/>
      <c r="D2358"/>
      <c r="E2358"/>
      <c r="F2358"/>
      <c r="G2358"/>
      <c r="H2358"/>
      <c r="I2358"/>
      <c r="J2358"/>
      <c r="K2358"/>
      <c r="L2358"/>
      <c r="M2358"/>
      <c r="N2358"/>
      <c r="O2358"/>
      <c r="P2358"/>
      <c r="Q2358"/>
      <c r="R2358"/>
      <c r="S2358"/>
    </row>
    <row r="2359" spans="1:19" x14ac:dyDescent="0.25">
      <c r="A2359"/>
      <c r="C2359"/>
      <c r="D2359"/>
      <c r="E2359"/>
      <c r="F2359"/>
      <c r="G2359"/>
      <c r="H2359"/>
      <c r="I2359"/>
      <c r="J2359"/>
      <c r="K2359"/>
      <c r="L2359"/>
      <c r="M2359"/>
      <c r="N2359"/>
      <c r="O2359"/>
      <c r="P2359"/>
      <c r="Q2359"/>
      <c r="R2359"/>
      <c r="S2359"/>
    </row>
    <row r="2360" spans="1:19" x14ac:dyDescent="0.25">
      <c r="A2360"/>
      <c r="C2360"/>
      <c r="D2360"/>
      <c r="E2360"/>
      <c r="F2360"/>
      <c r="G2360"/>
      <c r="H2360"/>
      <c r="I2360"/>
      <c r="J2360"/>
      <c r="K2360"/>
      <c r="L2360"/>
      <c r="M2360"/>
      <c r="N2360"/>
      <c r="O2360"/>
      <c r="P2360"/>
      <c r="Q2360"/>
      <c r="R2360"/>
      <c r="S2360"/>
    </row>
    <row r="2361" spans="1:19" x14ac:dyDescent="0.25">
      <c r="A2361"/>
      <c r="C2361"/>
      <c r="D2361"/>
      <c r="E2361"/>
      <c r="F2361"/>
      <c r="G2361"/>
      <c r="H2361"/>
      <c r="I2361"/>
      <c r="J2361"/>
      <c r="K2361"/>
      <c r="L2361"/>
      <c r="M2361"/>
      <c r="N2361"/>
      <c r="O2361"/>
      <c r="P2361"/>
      <c r="Q2361"/>
      <c r="R2361"/>
      <c r="S2361"/>
    </row>
    <row r="2362" spans="1:19" x14ac:dyDescent="0.25">
      <c r="A2362"/>
      <c r="C2362"/>
      <c r="D2362"/>
      <c r="E2362"/>
      <c r="F2362"/>
      <c r="G2362"/>
      <c r="H2362"/>
      <c r="I2362"/>
      <c r="J2362"/>
      <c r="K2362"/>
      <c r="L2362"/>
      <c r="M2362"/>
      <c r="N2362"/>
      <c r="O2362"/>
      <c r="P2362"/>
      <c r="Q2362"/>
      <c r="R2362"/>
      <c r="S2362"/>
    </row>
    <row r="2363" spans="1:19" x14ac:dyDescent="0.25">
      <c r="A2363"/>
      <c r="C2363"/>
      <c r="D2363"/>
      <c r="E2363"/>
      <c r="F2363"/>
      <c r="G2363"/>
      <c r="H2363"/>
      <c r="I2363"/>
      <c r="J2363"/>
      <c r="K2363"/>
      <c r="L2363"/>
      <c r="M2363"/>
      <c r="N2363"/>
      <c r="O2363"/>
      <c r="P2363"/>
      <c r="Q2363"/>
      <c r="R2363"/>
      <c r="S2363"/>
    </row>
    <row r="2364" spans="1:19" x14ac:dyDescent="0.25">
      <c r="A2364"/>
      <c r="C2364"/>
      <c r="D2364"/>
      <c r="E2364"/>
      <c r="F2364"/>
      <c r="G2364"/>
      <c r="H2364"/>
      <c r="I2364"/>
      <c r="J2364"/>
      <c r="K2364"/>
      <c r="L2364"/>
      <c r="M2364"/>
      <c r="N2364"/>
      <c r="O2364"/>
      <c r="P2364"/>
      <c r="Q2364"/>
      <c r="R2364"/>
      <c r="S2364"/>
    </row>
    <row r="2365" spans="1:19" x14ac:dyDescent="0.25">
      <c r="A2365"/>
      <c r="C2365"/>
      <c r="D2365"/>
      <c r="E2365"/>
      <c r="F2365"/>
      <c r="G2365"/>
      <c r="H2365"/>
      <c r="I2365"/>
      <c r="J2365"/>
      <c r="K2365"/>
      <c r="L2365"/>
      <c r="M2365"/>
      <c r="N2365"/>
      <c r="O2365"/>
      <c r="P2365"/>
      <c r="Q2365"/>
      <c r="R2365"/>
      <c r="S2365"/>
    </row>
    <row r="2366" spans="1:19" x14ac:dyDescent="0.25">
      <c r="A2366"/>
      <c r="C2366"/>
      <c r="D2366"/>
      <c r="E2366"/>
      <c r="F2366"/>
      <c r="G2366"/>
      <c r="H2366"/>
      <c r="I2366"/>
      <c r="J2366"/>
      <c r="K2366"/>
      <c r="L2366"/>
      <c r="M2366"/>
      <c r="N2366"/>
      <c r="O2366"/>
      <c r="P2366"/>
      <c r="Q2366"/>
      <c r="R2366"/>
      <c r="S2366"/>
    </row>
    <row r="2367" spans="1:19" x14ac:dyDescent="0.25">
      <c r="A2367"/>
      <c r="C2367"/>
      <c r="D2367"/>
      <c r="E2367"/>
      <c r="F2367"/>
      <c r="G2367"/>
      <c r="H2367"/>
      <c r="I2367"/>
      <c r="J2367"/>
      <c r="K2367"/>
      <c r="L2367"/>
      <c r="M2367"/>
      <c r="N2367"/>
      <c r="O2367"/>
      <c r="P2367"/>
      <c r="Q2367"/>
      <c r="R2367"/>
      <c r="S2367"/>
    </row>
    <row r="2368" spans="1:19" x14ac:dyDescent="0.25">
      <c r="A2368"/>
      <c r="C2368"/>
      <c r="D2368"/>
      <c r="E2368"/>
      <c r="F2368"/>
      <c r="G2368"/>
      <c r="H2368"/>
      <c r="I2368"/>
      <c r="J2368"/>
      <c r="K2368"/>
      <c r="L2368"/>
      <c r="M2368"/>
      <c r="N2368"/>
      <c r="O2368"/>
      <c r="P2368"/>
      <c r="Q2368"/>
      <c r="R2368"/>
      <c r="S2368"/>
    </row>
    <row r="2369" spans="1:19" x14ac:dyDescent="0.25">
      <c r="A2369"/>
      <c r="C2369"/>
      <c r="D2369"/>
      <c r="E2369"/>
      <c r="F2369"/>
      <c r="G2369"/>
      <c r="H2369"/>
      <c r="I2369"/>
      <c r="J2369"/>
      <c r="K2369"/>
      <c r="L2369"/>
      <c r="M2369"/>
      <c r="N2369"/>
      <c r="O2369"/>
      <c r="P2369"/>
      <c r="Q2369"/>
      <c r="R2369"/>
      <c r="S2369"/>
    </row>
    <row r="2370" spans="1:19" x14ac:dyDescent="0.25">
      <c r="A2370"/>
      <c r="C2370"/>
      <c r="D2370"/>
      <c r="E2370"/>
      <c r="F2370"/>
      <c r="G2370"/>
      <c r="H2370"/>
      <c r="I2370"/>
      <c r="J2370"/>
      <c r="K2370"/>
      <c r="L2370"/>
      <c r="M2370"/>
      <c r="N2370"/>
      <c r="O2370"/>
      <c r="P2370"/>
      <c r="Q2370"/>
      <c r="R2370"/>
      <c r="S2370"/>
    </row>
    <row r="2371" spans="1:19" x14ac:dyDescent="0.25">
      <c r="A2371"/>
      <c r="C2371"/>
      <c r="D2371"/>
      <c r="E2371"/>
      <c r="F2371"/>
      <c r="G2371"/>
      <c r="H2371"/>
      <c r="I2371"/>
      <c r="J2371"/>
      <c r="K2371"/>
      <c r="L2371"/>
      <c r="M2371"/>
      <c r="N2371"/>
      <c r="O2371"/>
      <c r="P2371"/>
      <c r="Q2371"/>
      <c r="R2371"/>
      <c r="S2371"/>
    </row>
    <row r="2372" spans="1:19" x14ac:dyDescent="0.25">
      <c r="A2372"/>
      <c r="C2372"/>
      <c r="D2372"/>
      <c r="E2372"/>
      <c r="F2372"/>
      <c r="G2372"/>
      <c r="H2372"/>
      <c r="I2372"/>
      <c r="J2372"/>
      <c r="K2372"/>
      <c r="L2372"/>
      <c r="M2372"/>
      <c r="N2372"/>
      <c r="O2372"/>
      <c r="P2372"/>
      <c r="Q2372"/>
      <c r="R2372"/>
      <c r="S2372"/>
    </row>
    <row r="2373" spans="1:19" x14ac:dyDescent="0.25">
      <c r="A2373"/>
      <c r="C2373"/>
      <c r="D2373"/>
      <c r="E2373"/>
      <c r="F2373"/>
      <c r="G2373"/>
      <c r="H2373"/>
      <c r="I2373"/>
      <c r="J2373"/>
      <c r="K2373"/>
      <c r="L2373"/>
      <c r="M2373"/>
      <c r="N2373"/>
      <c r="O2373"/>
      <c r="P2373"/>
      <c r="Q2373"/>
      <c r="R2373"/>
      <c r="S2373"/>
    </row>
    <row r="2374" spans="1:19" x14ac:dyDescent="0.25">
      <c r="A2374"/>
      <c r="C2374"/>
      <c r="D2374"/>
      <c r="E2374"/>
      <c r="F2374"/>
      <c r="G2374"/>
      <c r="H2374"/>
      <c r="I2374"/>
      <c r="J2374"/>
      <c r="K2374"/>
      <c r="L2374"/>
      <c r="M2374"/>
      <c r="N2374"/>
      <c r="O2374"/>
      <c r="P2374"/>
      <c r="Q2374"/>
      <c r="R2374"/>
      <c r="S2374"/>
    </row>
    <row r="2375" spans="1:19" x14ac:dyDescent="0.25">
      <c r="A2375"/>
      <c r="C2375"/>
      <c r="D2375"/>
      <c r="E2375"/>
      <c r="F2375"/>
      <c r="G2375"/>
      <c r="H2375"/>
      <c r="I2375"/>
      <c r="J2375"/>
      <c r="K2375"/>
      <c r="L2375"/>
      <c r="M2375"/>
      <c r="N2375"/>
      <c r="O2375"/>
      <c r="P2375"/>
      <c r="Q2375"/>
      <c r="R2375"/>
      <c r="S2375"/>
    </row>
    <row r="2376" spans="1:19" x14ac:dyDescent="0.25">
      <c r="A2376"/>
      <c r="C2376"/>
      <c r="D2376"/>
      <c r="E2376"/>
      <c r="F2376"/>
      <c r="G2376"/>
      <c r="H2376"/>
      <c r="I2376"/>
      <c r="J2376"/>
      <c r="K2376"/>
      <c r="L2376"/>
      <c r="M2376"/>
      <c r="N2376"/>
      <c r="O2376"/>
      <c r="P2376"/>
      <c r="Q2376"/>
      <c r="R2376"/>
      <c r="S2376"/>
    </row>
    <row r="2377" spans="1:19" x14ac:dyDescent="0.25">
      <c r="A2377"/>
      <c r="C2377"/>
      <c r="D2377"/>
      <c r="E2377"/>
      <c r="F2377"/>
      <c r="G2377"/>
      <c r="H2377"/>
      <c r="I2377"/>
      <c r="J2377"/>
      <c r="K2377"/>
      <c r="L2377"/>
      <c r="M2377"/>
      <c r="N2377"/>
      <c r="O2377"/>
      <c r="P2377"/>
      <c r="Q2377"/>
      <c r="R2377"/>
      <c r="S2377"/>
    </row>
    <row r="2378" spans="1:19" x14ac:dyDescent="0.25">
      <c r="A2378"/>
      <c r="C2378"/>
      <c r="D2378"/>
      <c r="E2378"/>
      <c r="F2378"/>
      <c r="G2378"/>
      <c r="H2378"/>
      <c r="I2378"/>
      <c r="J2378"/>
      <c r="K2378"/>
      <c r="L2378"/>
      <c r="M2378"/>
      <c r="N2378"/>
      <c r="O2378"/>
      <c r="P2378"/>
      <c r="Q2378"/>
      <c r="R2378"/>
      <c r="S2378"/>
    </row>
    <row r="2379" spans="1:19" x14ac:dyDescent="0.25">
      <c r="A2379"/>
      <c r="C2379"/>
      <c r="D2379"/>
      <c r="E2379"/>
      <c r="F2379"/>
      <c r="G2379"/>
      <c r="H2379"/>
      <c r="I2379"/>
      <c r="J2379"/>
      <c r="K2379"/>
      <c r="L2379"/>
      <c r="M2379"/>
      <c r="N2379"/>
      <c r="O2379"/>
      <c r="P2379"/>
      <c r="Q2379"/>
      <c r="R2379"/>
      <c r="S2379"/>
    </row>
    <row r="2380" spans="1:19" x14ac:dyDescent="0.25">
      <c r="A2380"/>
      <c r="C2380"/>
      <c r="D2380"/>
      <c r="E2380"/>
      <c r="F2380"/>
      <c r="G2380"/>
      <c r="H2380"/>
      <c r="I2380"/>
      <c r="J2380"/>
      <c r="K2380"/>
      <c r="L2380"/>
      <c r="M2380"/>
      <c r="N2380"/>
      <c r="O2380"/>
      <c r="P2380"/>
      <c r="Q2380"/>
      <c r="R2380"/>
      <c r="S2380"/>
    </row>
    <row r="2381" spans="1:19" x14ac:dyDescent="0.25">
      <c r="A2381"/>
      <c r="C2381"/>
      <c r="D2381"/>
      <c r="E2381"/>
      <c r="F2381"/>
      <c r="G2381"/>
      <c r="H2381"/>
      <c r="I2381"/>
      <c r="J2381"/>
      <c r="K2381"/>
      <c r="L2381"/>
      <c r="M2381"/>
      <c r="N2381"/>
      <c r="O2381"/>
      <c r="P2381"/>
      <c r="Q2381"/>
      <c r="R2381"/>
      <c r="S2381"/>
    </row>
    <row r="2382" spans="1:19" x14ac:dyDescent="0.25">
      <c r="A2382"/>
      <c r="C2382"/>
      <c r="D2382"/>
      <c r="E2382"/>
      <c r="F2382"/>
      <c r="G2382"/>
      <c r="H2382"/>
      <c r="I2382"/>
      <c r="J2382"/>
      <c r="K2382"/>
      <c r="L2382"/>
      <c r="M2382"/>
      <c r="N2382"/>
      <c r="O2382"/>
      <c r="P2382"/>
      <c r="Q2382"/>
      <c r="R2382"/>
      <c r="S2382"/>
    </row>
    <row r="2383" spans="1:19" x14ac:dyDescent="0.25">
      <c r="A2383"/>
      <c r="C2383"/>
      <c r="D2383"/>
      <c r="E2383"/>
      <c r="F2383"/>
      <c r="G2383"/>
      <c r="H2383"/>
      <c r="I2383"/>
      <c r="J2383"/>
      <c r="K2383"/>
      <c r="L2383"/>
      <c r="M2383"/>
      <c r="N2383"/>
      <c r="O2383"/>
      <c r="P2383"/>
      <c r="Q2383"/>
      <c r="R2383"/>
      <c r="S2383"/>
    </row>
    <row r="2384" spans="1:19" x14ac:dyDescent="0.25">
      <c r="A2384"/>
      <c r="C2384"/>
      <c r="D2384"/>
      <c r="E2384"/>
      <c r="F2384"/>
      <c r="G2384"/>
      <c r="H2384"/>
      <c r="I2384"/>
      <c r="J2384"/>
      <c r="K2384"/>
      <c r="L2384"/>
      <c r="M2384"/>
      <c r="N2384"/>
      <c r="O2384"/>
      <c r="P2384"/>
      <c r="Q2384"/>
      <c r="R2384"/>
      <c r="S2384"/>
    </row>
    <row r="2385" spans="1:19" x14ac:dyDescent="0.25">
      <c r="A2385"/>
      <c r="C2385"/>
      <c r="D2385"/>
      <c r="E2385"/>
      <c r="F2385"/>
      <c r="G2385"/>
      <c r="H2385"/>
      <c r="I2385"/>
      <c r="J2385"/>
      <c r="K2385"/>
      <c r="L2385"/>
      <c r="M2385"/>
      <c r="N2385"/>
      <c r="O2385"/>
      <c r="P2385"/>
      <c r="Q2385"/>
      <c r="R2385"/>
      <c r="S2385"/>
    </row>
    <row r="2386" spans="1:19" x14ac:dyDescent="0.25">
      <c r="A2386"/>
      <c r="C2386"/>
      <c r="D2386"/>
      <c r="E2386"/>
      <c r="F2386"/>
      <c r="G2386"/>
      <c r="H2386"/>
      <c r="I2386"/>
      <c r="J2386"/>
      <c r="K2386"/>
      <c r="L2386"/>
      <c r="M2386"/>
      <c r="N2386"/>
      <c r="O2386"/>
      <c r="P2386"/>
      <c r="Q2386"/>
      <c r="R2386"/>
      <c r="S2386"/>
    </row>
    <row r="2387" spans="1:19" x14ac:dyDescent="0.25">
      <c r="A2387"/>
      <c r="C2387"/>
      <c r="D2387"/>
      <c r="E2387"/>
      <c r="F2387"/>
      <c r="G2387"/>
      <c r="H2387"/>
      <c r="I2387"/>
      <c r="J2387"/>
      <c r="K2387"/>
      <c r="L2387"/>
      <c r="M2387"/>
      <c r="N2387"/>
      <c r="O2387"/>
      <c r="P2387"/>
      <c r="Q2387"/>
      <c r="R2387"/>
      <c r="S2387"/>
    </row>
    <row r="2388" spans="1:19" x14ac:dyDescent="0.25">
      <c r="A2388"/>
      <c r="C2388"/>
      <c r="D2388"/>
      <c r="E2388"/>
      <c r="F2388"/>
      <c r="G2388"/>
      <c r="H2388"/>
      <c r="I2388"/>
      <c r="J2388"/>
      <c r="K2388"/>
      <c r="L2388"/>
      <c r="M2388"/>
      <c r="N2388"/>
      <c r="O2388"/>
      <c r="P2388"/>
      <c r="Q2388"/>
      <c r="R2388"/>
      <c r="S2388"/>
    </row>
    <row r="2389" spans="1:19" x14ac:dyDescent="0.25">
      <c r="A2389"/>
      <c r="C2389"/>
      <c r="D2389"/>
      <c r="E2389"/>
      <c r="F2389"/>
      <c r="G2389"/>
      <c r="H2389"/>
      <c r="I2389"/>
      <c r="J2389"/>
      <c r="K2389"/>
      <c r="L2389"/>
      <c r="M2389"/>
      <c r="N2389"/>
      <c r="O2389"/>
      <c r="P2389"/>
      <c r="Q2389"/>
      <c r="R2389"/>
      <c r="S2389"/>
    </row>
    <row r="2390" spans="1:19" x14ac:dyDescent="0.25">
      <c r="A2390"/>
      <c r="C2390"/>
      <c r="D2390"/>
      <c r="E2390"/>
      <c r="F2390"/>
      <c r="G2390"/>
      <c r="H2390"/>
      <c r="I2390"/>
      <c r="J2390"/>
      <c r="K2390"/>
      <c r="L2390"/>
      <c r="M2390"/>
      <c r="N2390"/>
      <c r="O2390"/>
      <c r="P2390"/>
      <c r="Q2390"/>
      <c r="R2390"/>
      <c r="S2390"/>
    </row>
    <row r="2391" spans="1:19" x14ac:dyDescent="0.25">
      <c r="A2391"/>
      <c r="C2391"/>
      <c r="D2391"/>
      <c r="E2391"/>
      <c r="F2391"/>
      <c r="G2391"/>
      <c r="H2391"/>
      <c r="I2391"/>
      <c r="J2391"/>
      <c r="K2391"/>
      <c r="L2391"/>
      <c r="M2391"/>
      <c r="N2391"/>
      <c r="O2391"/>
      <c r="P2391"/>
      <c r="Q2391"/>
      <c r="R2391"/>
      <c r="S2391"/>
    </row>
    <row r="2392" spans="1:19" x14ac:dyDescent="0.25">
      <c r="A2392"/>
      <c r="C2392"/>
      <c r="D2392"/>
      <c r="E2392"/>
      <c r="F2392"/>
      <c r="G2392"/>
      <c r="H2392"/>
      <c r="I2392"/>
      <c r="J2392"/>
      <c r="K2392"/>
      <c r="L2392"/>
      <c r="M2392"/>
      <c r="N2392"/>
      <c r="O2392"/>
      <c r="P2392"/>
      <c r="Q2392"/>
      <c r="R2392"/>
      <c r="S2392"/>
    </row>
    <row r="2393" spans="1:19" x14ac:dyDescent="0.25">
      <c r="A2393"/>
      <c r="C2393"/>
      <c r="D2393"/>
      <c r="E2393"/>
      <c r="F2393"/>
      <c r="G2393"/>
      <c r="H2393"/>
      <c r="I2393"/>
      <c r="J2393"/>
      <c r="K2393"/>
      <c r="L2393"/>
      <c r="M2393"/>
      <c r="N2393"/>
      <c r="O2393"/>
      <c r="P2393"/>
      <c r="Q2393"/>
      <c r="R2393"/>
      <c r="S2393"/>
    </row>
    <row r="2394" spans="1:19" x14ac:dyDescent="0.25">
      <c r="A2394"/>
      <c r="C2394"/>
      <c r="D2394"/>
      <c r="E2394"/>
      <c r="F2394"/>
      <c r="G2394"/>
      <c r="H2394"/>
      <c r="I2394"/>
      <c r="J2394"/>
      <c r="K2394"/>
      <c r="L2394"/>
      <c r="M2394"/>
      <c r="N2394"/>
      <c r="O2394"/>
      <c r="P2394"/>
      <c r="Q2394"/>
      <c r="R2394"/>
      <c r="S2394"/>
    </row>
    <row r="2395" spans="1:19" x14ac:dyDescent="0.25">
      <c r="A2395"/>
      <c r="C2395"/>
      <c r="D2395"/>
      <c r="E2395"/>
      <c r="F2395"/>
      <c r="G2395"/>
      <c r="H2395"/>
      <c r="I2395"/>
      <c r="J2395"/>
      <c r="K2395"/>
      <c r="L2395"/>
      <c r="M2395"/>
      <c r="N2395"/>
      <c r="O2395"/>
      <c r="P2395"/>
      <c r="Q2395"/>
      <c r="R2395"/>
      <c r="S2395"/>
    </row>
    <row r="2396" spans="1:19" x14ac:dyDescent="0.25">
      <c r="A2396"/>
      <c r="C2396"/>
      <c r="D2396"/>
      <c r="E2396"/>
      <c r="F2396"/>
      <c r="G2396"/>
      <c r="H2396"/>
      <c r="I2396"/>
      <c r="J2396"/>
      <c r="K2396"/>
      <c r="L2396"/>
      <c r="M2396"/>
      <c r="N2396"/>
      <c r="O2396"/>
      <c r="P2396"/>
      <c r="Q2396"/>
      <c r="R2396"/>
      <c r="S2396"/>
    </row>
    <row r="2397" spans="1:19" x14ac:dyDescent="0.25">
      <c r="A2397"/>
      <c r="C2397"/>
      <c r="D2397"/>
      <c r="E2397"/>
      <c r="F2397"/>
      <c r="G2397"/>
      <c r="H2397"/>
      <c r="I2397"/>
      <c r="J2397"/>
      <c r="K2397"/>
      <c r="L2397"/>
      <c r="M2397"/>
      <c r="N2397"/>
      <c r="O2397"/>
      <c r="P2397"/>
      <c r="Q2397"/>
      <c r="R2397"/>
      <c r="S2397"/>
    </row>
    <row r="2398" spans="1:19" x14ac:dyDescent="0.25">
      <c r="A2398"/>
      <c r="C2398"/>
      <c r="D2398"/>
      <c r="E2398"/>
      <c r="F2398"/>
      <c r="G2398"/>
      <c r="H2398"/>
      <c r="I2398"/>
      <c r="J2398"/>
      <c r="K2398"/>
      <c r="L2398"/>
      <c r="M2398"/>
      <c r="N2398"/>
      <c r="O2398"/>
      <c r="P2398"/>
      <c r="Q2398"/>
      <c r="R2398"/>
      <c r="S2398"/>
    </row>
    <row r="2399" spans="1:19" x14ac:dyDescent="0.25">
      <c r="A2399"/>
      <c r="C2399"/>
      <c r="D2399"/>
      <c r="E2399"/>
      <c r="F2399"/>
      <c r="G2399"/>
      <c r="H2399"/>
      <c r="I2399"/>
      <c r="J2399"/>
      <c r="K2399"/>
      <c r="L2399"/>
      <c r="M2399"/>
      <c r="N2399"/>
      <c r="O2399"/>
      <c r="P2399"/>
      <c r="Q2399"/>
      <c r="R2399"/>
      <c r="S2399"/>
    </row>
    <row r="2400" spans="1:19" x14ac:dyDescent="0.25">
      <c r="A2400"/>
      <c r="C2400"/>
      <c r="D2400"/>
      <c r="E2400"/>
      <c r="F2400"/>
      <c r="G2400"/>
      <c r="H2400"/>
      <c r="I2400"/>
      <c r="J2400"/>
      <c r="K2400"/>
      <c r="L2400"/>
      <c r="M2400"/>
      <c r="N2400"/>
      <c r="O2400"/>
      <c r="P2400"/>
      <c r="Q2400"/>
      <c r="R2400"/>
      <c r="S2400"/>
    </row>
    <row r="2401" spans="1:19" x14ac:dyDescent="0.25">
      <c r="A2401"/>
      <c r="C2401"/>
      <c r="D2401"/>
      <c r="E2401"/>
      <c r="F2401"/>
      <c r="G2401"/>
      <c r="H2401"/>
      <c r="I2401"/>
      <c r="J2401"/>
      <c r="K2401"/>
      <c r="L2401"/>
      <c r="M2401"/>
      <c r="N2401"/>
      <c r="O2401"/>
      <c r="P2401"/>
      <c r="Q2401"/>
      <c r="R2401"/>
      <c r="S2401"/>
    </row>
    <row r="2402" spans="1:19" x14ac:dyDescent="0.25">
      <c r="A2402"/>
      <c r="C2402"/>
      <c r="D2402"/>
      <c r="E2402"/>
      <c r="F2402"/>
      <c r="G2402"/>
      <c r="H2402"/>
      <c r="I2402"/>
      <c r="J2402"/>
      <c r="K2402"/>
      <c r="L2402"/>
      <c r="M2402"/>
      <c r="N2402"/>
      <c r="O2402"/>
      <c r="P2402"/>
      <c r="Q2402"/>
      <c r="R2402"/>
      <c r="S2402"/>
    </row>
    <row r="2403" spans="1:19" x14ac:dyDescent="0.25">
      <c r="A2403"/>
      <c r="C2403"/>
      <c r="D2403"/>
      <c r="E2403"/>
      <c r="F2403"/>
      <c r="G2403"/>
      <c r="H2403"/>
      <c r="I2403"/>
      <c r="J2403"/>
      <c r="K2403"/>
      <c r="L2403"/>
      <c r="M2403"/>
      <c r="N2403"/>
      <c r="O2403"/>
      <c r="P2403"/>
      <c r="Q2403"/>
      <c r="R2403"/>
      <c r="S2403"/>
    </row>
    <row r="2404" spans="1:19" x14ac:dyDescent="0.25">
      <c r="A2404"/>
      <c r="C2404"/>
      <c r="D2404"/>
      <c r="E2404"/>
      <c r="F2404"/>
      <c r="G2404"/>
      <c r="H2404"/>
      <c r="I2404"/>
      <c r="J2404"/>
      <c r="K2404"/>
      <c r="L2404"/>
      <c r="M2404"/>
      <c r="N2404"/>
      <c r="O2404"/>
      <c r="P2404"/>
      <c r="Q2404"/>
      <c r="R2404"/>
      <c r="S2404"/>
    </row>
    <row r="2405" spans="1:19" x14ac:dyDescent="0.25">
      <c r="A2405"/>
      <c r="C2405"/>
      <c r="D2405"/>
      <c r="E2405"/>
      <c r="F2405"/>
      <c r="G2405"/>
      <c r="H2405"/>
      <c r="I2405"/>
      <c r="J2405"/>
      <c r="K2405"/>
      <c r="L2405"/>
      <c r="M2405"/>
      <c r="N2405"/>
      <c r="O2405"/>
      <c r="P2405"/>
      <c r="Q2405"/>
      <c r="R2405"/>
      <c r="S2405"/>
    </row>
    <row r="2406" spans="1:19" x14ac:dyDescent="0.25">
      <c r="A2406"/>
      <c r="C2406"/>
      <c r="D2406"/>
      <c r="E2406"/>
      <c r="F2406"/>
      <c r="G2406"/>
      <c r="H2406"/>
      <c r="I2406"/>
      <c r="J2406"/>
      <c r="K2406"/>
      <c r="L2406"/>
      <c r="M2406"/>
      <c r="N2406"/>
      <c r="O2406"/>
      <c r="P2406"/>
      <c r="Q2406"/>
      <c r="R2406"/>
      <c r="S2406"/>
    </row>
    <row r="2407" spans="1:19" x14ac:dyDescent="0.25">
      <c r="A2407"/>
      <c r="C2407"/>
      <c r="D2407"/>
      <c r="E2407"/>
      <c r="F2407"/>
      <c r="G2407"/>
      <c r="H2407"/>
      <c r="I2407"/>
      <c r="J2407"/>
      <c r="K2407"/>
      <c r="L2407"/>
      <c r="M2407"/>
      <c r="N2407"/>
      <c r="O2407"/>
      <c r="P2407"/>
      <c r="Q2407"/>
      <c r="R2407"/>
      <c r="S2407"/>
    </row>
    <row r="2408" spans="1:19" x14ac:dyDescent="0.25">
      <c r="A2408"/>
      <c r="C2408"/>
      <c r="D2408"/>
      <c r="E2408"/>
      <c r="F2408"/>
      <c r="G2408"/>
      <c r="H2408"/>
      <c r="I2408"/>
      <c r="J2408"/>
      <c r="K2408"/>
      <c r="L2408"/>
      <c r="M2408"/>
      <c r="N2408"/>
      <c r="O2408"/>
      <c r="P2408"/>
      <c r="Q2408"/>
      <c r="R2408"/>
      <c r="S2408"/>
    </row>
    <row r="2409" spans="1:19" x14ac:dyDescent="0.25">
      <c r="A2409"/>
      <c r="C2409"/>
      <c r="D2409"/>
      <c r="E2409"/>
      <c r="F2409"/>
      <c r="G2409"/>
      <c r="H2409"/>
      <c r="I2409"/>
      <c r="J2409"/>
      <c r="K2409"/>
      <c r="L2409"/>
      <c r="M2409"/>
      <c r="N2409"/>
      <c r="O2409"/>
      <c r="P2409"/>
      <c r="Q2409"/>
      <c r="R2409"/>
      <c r="S2409"/>
    </row>
    <row r="2410" spans="1:19" x14ac:dyDescent="0.25">
      <c r="A2410"/>
      <c r="C2410"/>
      <c r="D2410"/>
      <c r="E2410"/>
      <c r="F2410"/>
      <c r="G2410"/>
      <c r="H2410"/>
      <c r="I2410"/>
      <c r="J2410"/>
      <c r="K2410"/>
      <c r="L2410"/>
      <c r="M2410"/>
      <c r="N2410"/>
      <c r="O2410"/>
      <c r="P2410"/>
      <c r="Q2410"/>
      <c r="R2410"/>
      <c r="S2410"/>
    </row>
    <row r="2411" spans="1:19" x14ac:dyDescent="0.25">
      <c r="A2411"/>
      <c r="C2411"/>
      <c r="D2411"/>
      <c r="E2411"/>
      <c r="F2411"/>
      <c r="G2411"/>
      <c r="H2411"/>
      <c r="I2411"/>
      <c r="J2411"/>
      <c r="K2411"/>
      <c r="L2411"/>
      <c r="M2411"/>
      <c r="N2411"/>
      <c r="O2411"/>
      <c r="P2411"/>
      <c r="Q2411"/>
      <c r="R2411"/>
      <c r="S2411"/>
    </row>
    <row r="2412" spans="1:19" x14ac:dyDescent="0.25">
      <c r="A2412"/>
      <c r="C2412"/>
      <c r="D2412"/>
      <c r="E2412"/>
      <c r="F2412"/>
      <c r="G2412"/>
      <c r="H2412"/>
      <c r="I2412"/>
      <c r="J2412"/>
      <c r="K2412"/>
      <c r="L2412"/>
      <c r="M2412"/>
      <c r="N2412"/>
      <c r="O2412"/>
      <c r="P2412"/>
      <c r="Q2412"/>
      <c r="R2412"/>
      <c r="S2412"/>
    </row>
    <row r="2413" spans="1:19" x14ac:dyDescent="0.25">
      <c r="A2413"/>
      <c r="C2413"/>
      <c r="D2413"/>
      <c r="E2413"/>
      <c r="F2413"/>
      <c r="G2413"/>
      <c r="H2413"/>
      <c r="I2413"/>
      <c r="J2413"/>
      <c r="K2413"/>
      <c r="L2413"/>
      <c r="M2413"/>
      <c r="N2413"/>
      <c r="O2413"/>
      <c r="P2413"/>
      <c r="Q2413"/>
      <c r="R2413"/>
      <c r="S2413"/>
    </row>
    <row r="2414" spans="1:19" x14ac:dyDescent="0.25">
      <c r="A2414"/>
      <c r="C2414"/>
      <c r="D2414"/>
      <c r="E2414"/>
      <c r="F2414"/>
      <c r="G2414"/>
      <c r="H2414"/>
      <c r="I2414"/>
      <c r="J2414"/>
      <c r="K2414"/>
      <c r="L2414"/>
      <c r="M2414"/>
      <c r="N2414"/>
      <c r="O2414"/>
      <c r="P2414"/>
      <c r="Q2414"/>
      <c r="R2414"/>
      <c r="S2414"/>
    </row>
    <row r="2415" spans="1:19" x14ac:dyDescent="0.25">
      <c r="A2415"/>
      <c r="C2415"/>
      <c r="D2415"/>
      <c r="E2415"/>
      <c r="F2415"/>
      <c r="G2415"/>
      <c r="H2415"/>
      <c r="I2415"/>
      <c r="J2415"/>
      <c r="K2415"/>
      <c r="L2415"/>
      <c r="M2415"/>
      <c r="N2415"/>
      <c r="O2415"/>
      <c r="P2415"/>
      <c r="Q2415"/>
      <c r="R2415"/>
      <c r="S2415"/>
    </row>
    <row r="2416" spans="1:19" x14ac:dyDescent="0.25">
      <c r="A2416"/>
      <c r="C2416"/>
      <c r="D2416"/>
      <c r="E2416"/>
      <c r="F2416"/>
      <c r="G2416"/>
      <c r="H2416"/>
      <c r="I2416"/>
      <c r="J2416"/>
      <c r="K2416"/>
      <c r="L2416"/>
      <c r="M2416"/>
      <c r="N2416"/>
      <c r="O2416"/>
      <c r="P2416"/>
      <c r="Q2416"/>
      <c r="R2416"/>
      <c r="S2416"/>
    </row>
    <row r="2417" spans="1:19" x14ac:dyDescent="0.25">
      <c r="A2417"/>
      <c r="C2417"/>
      <c r="D2417"/>
      <c r="E2417"/>
      <c r="F2417"/>
      <c r="G2417"/>
      <c r="H2417"/>
      <c r="I2417"/>
      <c r="J2417"/>
      <c r="K2417"/>
      <c r="L2417"/>
      <c r="M2417"/>
      <c r="N2417"/>
      <c r="O2417"/>
      <c r="P2417"/>
      <c r="Q2417"/>
      <c r="R2417"/>
      <c r="S2417"/>
    </row>
    <row r="2418" spans="1:19" x14ac:dyDescent="0.25">
      <c r="A2418"/>
      <c r="C2418"/>
      <c r="D2418"/>
      <c r="E2418"/>
      <c r="F2418"/>
      <c r="G2418"/>
      <c r="H2418"/>
      <c r="I2418"/>
      <c r="J2418"/>
      <c r="K2418"/>
      <c r="L2418"/>
      <c r="M2418"/>
      <c r="N2418"/>
      <c r="O2418"/>
      <c r="P2418"/>
      <c r="Q2418"/>
      <c r="R2418"/>
      <c r="S2418"/>
    </row>
    <row r="2419" spans="1:19" x14ac:dyDescent="0.25">
      <c r="A2419"/>
      <c r="C2419"/>
      <c r="D2419"/>
      <c r="E2419"/>
      <c r="F2419"/>
      <c r="G2419"/>
      <c r="H2419"/>
      <c r="I2419"/>
      <c r="J2419"/>
      <c r="K2419"/>
      <c r="L2419"/>
      <c r="M2419"/>
      <c r="N2419"/>
      <c r="O2419"/>
      <c r="P2419"/>
      <c r="Q2419"/>
      <c r="R2419"/>
      <c r="S2419"/>
    </row>
    <row r="2420" spans="1:19" x14ac:dyDescent="0.25">
      <c r="A2420"/>
      <c r="C2420"/>
      <c r="D2420"/>
      <c r="E2420"/>
      <c r="F2420"/>
      <c r="G2420"/>
      <c r="H2420"/>
      <c r="I2420"/>
      <c r="J2420"/>
      <c r="K2420"/>
      <c r="L2420"/>
      <c r="M2420"/>
      <c r="N2420"/>
      <c r="O2420"/>
      <c r="P2420"/>
      <c r="Q2420"/>
      <c r="R2420"/>
      <c r="S2420"/>
    </row>
    <row r="2421" spans="1:19" x14ac:dyDescent="0.25">
      <c r="A2421"/>
      <c r="C2421"/>
      <c r="D2421"/>
      <c r="E2421"/>
      <c r="F2421"/>
      <c r="G2421"/>
      <c r="H2421"/>
      <c r="I2421"/>
      <c r="J2421"/>
      <c r="K2421"/>
      <c r="L2421"/>
      <c r="M2421"/>
      <c r="N2421"/>
      <c r="O2421"/>
      <c r="P2421"/>
      <c r="Q2421"/>
      <c r="R2421"/>
      <c r="S2421"/>
    </row>
    <row r="2422" spans="1:19" x14ac:dyDescent="0.25">
      <c r="A2422"/>
      <c r="C2422"/>
      <c r="D2422"/>
      <c r="E2422"/>
      <c r="F2422"/>
      <c r="G2422"/>
      <c r="H2422"/>
      <c r="I2422"/>
      <c r="J2422"/>
      <c r="K2422"/>
      <c r="L2422"/>
      <c r="M2422"/>
      <c r="N2422"/>
      <c r="O2422"/>
      <c r="P2422"/>
      <c r="Q2422"/>
      <c r="R2422"/>
      <c r="S2422"/>
    </row>
    <row r="2423" spans="1:19" x14ac:dyDescent="0.25">
      <c r="A2423"/>
      <c r="C2423"/>
      <c r="D2423"/>
      <c r="E2423"/>
      <c r="F2423"/>
      <c r="G2423"/>
      <c r="H2423"/>
      <c r="I2423"/>
      <c r="J2423"/>
      <c r="K2423"/>
      <c r="L2423"/>
      <c r="M2423"/>
      <c r="N2423"/>
      <c r="O2423"/>
      <c r="P2423"/>
      <c r="Q2423"/>
      <c r="R2423"/>
      <c r="S2423"/>
    </row>
    <row r="2424" spans="1:19" x14ac:dyDescent="0.25">
      <c r="A2424"/>
      <c r="C2424"/>
      <c r="D2424"/>
      <c r="E2424"/>
      <c r="F2424"/>
      <c r="G2424"/>
      <c r="H2424"/>
      <c r="I2424"/>
      <c r="J2424"/>
      <c r="K2424"/>
      <c r="L2424"/>
      <c r="M2424"/>
      <c r="N2424"/>
      <c r="O2424"/>
      <c r="P2424"/>
      <c r="Q2424"/>
      <c r="R2424"/>
      <c r="S2424"/>
    </row>
    <row r="2425" spans="1:19" x14ac:dyDescent="0.25">
      <c r="A2425"/>
      <c r="C2425"/>
      <c r="D2425"/>
      <c r="E2425"/>
      <c r="F2425"/>
      <c r="G2425"/>
      <c r="H2425"/>
      <c r="I2425"/>
      <c r="J2425"/>
      <c r="K2425"/>
      <c r="L2425"/>
      <c r="M2425"/>
      <c r="N2425"/>
      <c r="O2425"/>
      <c r="P2425"/>
      <c r="Q2425"/>
      <c r="R2425"/>
      <c r="S2425"/>
    </row>
    <row r="2426" spans="1:19" x14ac:dyDescent="0.25">
      <c r="A2426"/>
      <c r="C2426"/>
      <c r="D2426"/>
      <c r="E2426"/>
      <c r="F2426"/>
      <c r="G2426"/>
      <c r="H2426"/>
      <c r="I2426"/>
      <c r="J2426"/>
      <c r="K2426"/>
      <c r="L2426"/>
      <c r="M2426"/>
      <c r="N2426"/>
      <c r="O2426"/>
      <c r="P2426"/>
      <c r="Q2426"/>
      <c r="R2426"/>
      <c r="S2426"/>
    </row>
    <row r="2427" spans="1:19" x14ac:dyDescent="0.25">
      <c r="A2427"/>
      <c r="C2427"/>
      <c r="D2427"/>
      <c r="E2427"/>
      <c r="F2427"/>
      <c r="G2427"/>
      <c r="H2427"/>
      <c r="I2427"/>
      <c r="J2427"/>
      <c r="K2427"/>
      <c r="L2427"/>
      <c r="M2427"/>
      <c r="N2427"/>
      <c r="O2427"/>
      <c r="P2427"/>
      <c r="Q2427"/>
      <c r="R2427"/>
      <c r="S2427"/>
    </row>
    <row r="2428" spans="1:19" x14ac:dyDescent="0.25">
      <c r="A2428"/>
      <c r="C2428"/>
      <c r="D2428"/>
      <c r="E2428"/>
      <c r="F2428"/>
      <c r="G2428"/>
      <c r="H2428"/>
      <c r="I2428"/>
      <c r="J2428"/>
      <c r="K2428"/>
      <c r="L2428"/>
      <c r="M2428"/>
      <c r="N2428"/>
      <c r="O2428"/>
      <c r="P2428"/>
      <c r="Q2428"/>
      <c r="R2428"/>
      <c r="S2428"/>
    </row>
    <row r="2429" spans="1:19" x14ac:dyDescent="0.25">
      <c r="A2429"/>
      <c r="C2429"/>
      <c r="D2429"/>
      <c r="E2429"/>
      <c r="F2429"/>
      <c r="G2429"/>
      <c r="H2429"/>
      <c r="I2429"/>
      <c r="J2429"/>
      <c r="K2429"/>
      <c r="L2429"/>
      <c r="M2429"/>
      <c r="N2429"/>
      <c r="O2429"/>
      <c r="P2429"/>
      <c r="Q2429"/>
      <c r="R2429"/>
      <c r="S2429"/>
    </row>
    <row r="2430" spans="1:19" x14ac:dyDescent="0.25">
      <c r="A2430"/>
      <c r="C2430"/>
      <c r="D2430"/>
      <c r="E2430"/>
      <c r="F2430"/>
      <c r="G2430"/>
      <c r="H2430"/>
      <c r="I2430"/>
      <c r="J2430"/>
      <c r="K2430"/>
      <c r="L2430"/>
      <c r="M2430"/>
      <c r="N2430"/>
      <c r="O2430"/>
      <c r="P2430"/>
      <c r="Q2430"/>
      <c r="R2430"/>
      <c r="S2430"/>
    </row>
    <row r="2431" spans="1:19" x14ac:dyDescent="0.25">
      <c r="A2431"/>
      <c r="C2431"/>
      <c r="D2431"/>
      <c r="E2431"/>
      <c r="F2431"/>
      <c r="G2431"/>
      <c r="H2431"/>
      <c r="I2431"/>
      <c r="J2431"/>
      <c r="K2431"/>
      <c r="L2431"/>
      <c r="M2431"/>
      <c r="N2431"/>
      <c r="O2431"/>
      <c r="P2431"/>
      <c r="Q2431"/>
      <c r="R2431"/>
      <c r="S2431"/>
    </row>
    <row r="2432" spans="1:19" x14ac:dyDescent="0.25">
      <c r="A2432"/>
      <c r="C2432"/>
      <c r="D2432"/>
      <c r="E2432"/>
      <c r="F2432"/>
      <c r="G2432"/>
      <c r="H2432"/>
      <c r="I2432"/>
      <c r="J2432"/>
      <c r="K2432"/>
      <c r="L2432"/>
      <c r="M2432"/>
      <c r="N2432"/>
      <c r="O2432"/>
      <c r="P2432"/>
      <c r="Q2432"/>
      <c r="R2432"/>
      <c r="S2432"/>
    </row>
    <row r="2433" spans="1:19" x14ac:dyDescent="0.25">
      <c r="A2433"/>
      <c r="C2433"/>
      <c r="D2433"/>
      <c r="E2433"/>
      <c r="F2433"/>
      <c r="G2433"/>
      <c r="H2433"/>
      <c r="I2433"/>
      <c r="J2433"/>
      <c r="K2433"/>
      <c r="L2433"/>
      <c r="M2433"/>
      <c r="N2433"/>
      <c r="O2433"/>
      <c r="P2433"/>
      <c r="Q2433"/>
      <c r="R2433"/>
      <c r="S2433"/>
    </row>
    <row r="2434" spans="1:19" x14ac:dyDescent="0.25">
      <c r="A2434"/>
      <c r="C2434"/>
      <c r="D2434"/>
      <c r="E2434"/>
      <c r="F2434"/>
      <c r="G2434"/>
      <c r="H2434"/>
      <c r="I2434"/>
      <c r="J2434"/>
      <c r="K2434"/>
      <c r="L2434"/>
      <c r="M2434"/>
      <c r="N2434"/>
      <c r="O2434"/>
      <c r="P2434"/>
      <c r="Q2434"/>
      <c r="R2434"/>
      <c r="S2434"/>
    </row>
    <row r="2435" spans="1:19" x14ac:dyDescent="0.25">
      <c r="A2435"/>
      <c r="C2435"/>
      <c r="D2435"/>
      <c r="E2435"/>
      <c r="F2435"/>
      <c r="G2435"/>
      <c r="H2435"/>
      <c r="I2435"/>
      <c r="J2435"/>
      <c r="K2435"/>
      <c r="L2435"/>
      <c r="M2435"/>
      <c r="N2435"/>
      <c r="O2435"/>
      <c r="P2435"/>
      <c r="Q2435"/>
      <c r="R2435"/>
      <c r="S2435"/>
    </row>
    <row r="2436" spans="1:19" x14ac:dyDescent="0.25">
      <c r="A2436"/>
      <c r="C2436"/>
      <c r="D2436"/>
      <c r="E2436"/>
      <c r="F2436"/>
      <c r="G2436"/>
      <c r="H2436"/>
      <c r="I2436"/>
      <c r="J2436"/>
      <c r="K2436"/>
      <c r="L2436"/>
      <c r="M2436"/>
      <c r="N2436"/>
      <c r="O2436"/>
      <c r="P2436"/>
      <c r="Q2436"/>
      <c r="R2436"/>
      <c r="S2436"/>
    </row>
    <row r="2437" spans="1:19" x14ac:dyDescent="0.25">
      <c r="A2437"/>
      <c r="C2437"/>
      <c r="D2437"/>
      <c r="E2437"/>
      <c r="F2437"/>
      <c r="G2437"/>
      <c r="H2437"/>
      <c r="I2437"/>
      <c r="J2437"/>
      <c r="K2437"/>
      <c r="L2437"/>
      <c r="M2437"/>
      <c r="N2437"/>
      <c r="O2437"/>
      <c r="P2437"/>
      <c r="Q2437"/>
      <c r="R2437"/>
      <c r="S2437"/>
    </row>
    <row r="2438" spans="1:19" x14ac:dyDescent="0.25">
      <c r="A2438"/>
      <c r="C2438"/>
      <c r="D2438"/>
      <c r="E2438"/>
      <c r="F2438"/>
      <c r="G2438"/>
      <c r="H2438"/>
      <c r="I2438"/>
      <c r="J2438"/>
      <c r="K2438"/>
      <c r="L2438"/>
      <c r="M2438"/>
      <c r="N2438"/>
      <c r="O2438"/>
      <c r="P2438"/>
      <c r="Q2438"/>
      <c r="R2438"/>
      <c r="S2438"/>
    </row>
    <row r="2439" spans="1:19" x14ac:dyDescent="0.25">
      <c r="A2439"/>
      <c r="C2439"/>
      <c r="D2439"/>
      <c r="E2439"/>
      <c r="F2439"/>
      <c r="G2439"/>
      <c r="H2439"/>
      <c r="I2439"/>
      <c r="J2439"/>
      <c r="K2439"/>
      <c r="L2439"/>
      <c r="M2439"/>
      <c r="N2439"/>
      <c r="O2439"/>
      <c r="P2439"/>
      <c r="Q2439"/>
      <c r="R2439"/>
      <c r="S2439"/>
    </row>
    <row r="2440" spans="1:19" x14ac:dyDescent="0.25">
      <c r="A2440"/>
      <c r="C2440"/>
      <c r="D2440"/>
      <c r="E2440"/>
      <c r="F2440"/>
      <c r="G2440"/>
      <c r="H2440"/>
      <c r="I2440"/>
      <c r="J2440"/>
      <c r="K2440"/>
      <c r="L2440"/>
      <c r="M2440"/>
      <c r="N2440"/>
      <c r="O2440"/>
      <c r="P2440"/>
      <c r="Q2440"/>
      <c r="R2440"/>
      <c r="S2440"/>
    </row>
    <row r="2441" spans="1:19" x14ac:dyDescent="0.25">
      <c r="A2441"/>
      <c r="C2441"/>
      <c r="D2441"/>
      <c r="E2441"/>
      <c r="F2441"/>
      <c r="G2441"/>
      <c r="H2441"/>
      <c r="I2441"/>
      <c r="J2441"/>
      <c r="K2441"/>
      <c r="L2441"/>
      <c r="M2441"/>
      <c r="N2441"/>
      <c r="O2441"/>
      <c r="P2441"/>
      <c r="Q2441"/>
      <c r="R2441"/>
      <c r="S2441"/>
    </row>
    <row r="2442" spans="1:19" x14ac:dyDescent="0.25">
      <c r="A2442"/>
      <c r="C2442"/>
      <c r="D2442"/>
      <c r="E2442"/>
      <c r="F2442"/>
      <c r="G2442"/>
      <c r="H2442"/>
      <c r="I2442"/>
      <c r="J2442"/>
      <c r="K2442"/>
      <c r="L2442"/>
      <c r="M2442"/>
      <c r="N2442"/>
      <c r="O2442"/>
      <c r="P2442"/>
      <c r="Q2442"/>
      <c r="R2442"/>
      <c r="S2442"/>
    </row>
    <row r="2443" spans="1:19" x14ac:dyDescent="0.25">
      <c r="A2443"/>
      <c r="C2443"/>
      <c r="D2443"/>
      <c r="E2443"/>
      <c r="F2443"/>
      <c r="G2443"/>
      <c r="H2443"/>
      <c r="I2443"/>
      <c r="J2443"/>
      <c r="K2443"/>
      <c r="L2443"/>
      <c r="M2443"/>
      <c r="N2443"/>
      <c r="O2443"/>
      <c r="P2443"/>
      <c r="Q2443"/>
      <c r="R2443"/>
      <c r="S2443"/>
    </row>
    <row r="2444" spans="1:19" x14ac:dyDescent="0.25">
      <c r="A2444"/>
      <c r="C2444"/>
      <c r="D2444"/>
      <c r="E2444"/>
      <c r="F2444"/>
      <c r="G2444"/>
      <c r="H2444"/>
      <c r="I2444"/>
      <c r="J2444"/>
      <c r="K2444"/>
      <c r="L2444"/>
      <c r="M2444"/>
      <c r="N2444"/>
      <c r="O2444"/>
      <c r="P2444"/>
      <c r="Q2444"/>
      <c r="R2444"/>
      <c r="S2444"/>
    </row>
    <row r="2445" spans="1:19" x14ac:dyDescent="0.25">
      <c r="A2445"/>
      <c r="C2445"/>
      <c r="D2445"/>
      <c r="E2445"/>
      <c r="F2445"/>
      <c r="G2445"/>
      <c r="H2445"/>
      <c r="I2445"/>
      <c r="J2445"/>
      <c r="K2445"/>
      <c r="L2445"/>
      <c r="M2445"/>
      <c r="N2445"/>
      <c r="O2445"/>
      <c r="P2445"/>
      <c r="Q2445"/>
      <c r="R2445"/>
      <c r="S2445"/>
    </row>
    <row r="2446" spans="1:19" x14ac:dyDescent="0.25">
      <c r="A2446"/>
      <c r="C2446"/>
      <c r="D2446"/>
      <c r="E2446"/>
      <c r="F2446"/>
      <c r="G2446"/>
      <c r="H2446"/>
      <c r="I2446"/>
      <c r="J2446"/>
      <c r="K2446"/>
      <c r="L2446"/>
      <c r="M2446"/>
      <c r="N2446"/>
      <c r="O2446"/>
      <c r="P2446"/>
      <c r="Q2446"/>
      <c r="R2446"/>
      <c r="S2446"/>
    </row>
    <row r="2447" spans="1:19" x14ac:dyDescent="0.25">
      <c r="A2447"/>
      <c r="C2447"/>
      <c r="D2447"/>
      <c r="E2447"/>
      <c r="F2447"/>
      <c r="G2447"/>
      <c r="H2447"/>
      <c r="I2447"/>
      <c r="J2447"/>
      <c r="K2447"/>
      <c r="L2447"/>
      <c r="M2447"/>
      <c r="N2447"/>
      <c r="O2447"/>
      <c r="P2447"/>
      <c r="Q2447"/>
      <c r="R2447"/>
      <c r="S2447"/>
    </row>
    <row r="2448" spans="1:19" x14ac:dyDescent="0.25">
      <c r="A2448"/>
      <c r="C2448"/>
      <c r="D2448"/>
      <c r="E2448"/>
      <c r="F2448"/>
      <c r="G2448"/>
      <c r="H2448"/>
      <c r="I2448"/>
      <c r="J2448"/>
      <c r="K2448"/>
      <c r="L2448"/>
      <c r="M2448"/>
      <c r="N2448"/>
      <c r="O2448"/>
      <c r="P2448"/>
      <c r="Q2448"/>
      <c r="R2448"/>
      <c r="S2448"/>
    </row>
    <row r="2449" spans="1:19" x14ac:dyDescent="0.25">
      <c r="A2449"/>
      <c r="C2449"/>
      <c r="D2449"/>
      <c r="E2449"/>
      <c r="F2449"/>
      <c r="G2449"/>
      <c r="H2449"/>
      <c r="I2449"/>
      <c r="J2449"/>
      <c r="K2449"/>
      <c r="L2449"/>
      <c r="M2449"/>
      <c r="N2449"/>
      <c r="O2449"/>
      <c r="P2449"/>
      <c r="Q2449"/>
      <c r="R2449"/>
      <c r="S2449"/>
    </row>
    <row r="2450" spans="1:19" x14ac:dyDescent="0.25">
      <c r="A2450"/>
      <c r="C2450"/>
      <c r="D2450"/>
      <c r="E2450"/>
      <c r="F2450"/>
      <c r="G2450"/>
      <c r="H2450"/>
      <c r="I2450"/>
      <c r="J2450"/>
      <c r="K2450"/>
      <c r="L2450"/>
      <c r="M2450"/>
      <c r="N2450"/>
      <c r="O2450"/>
      <c r="P2450"/>
      <c r="Q2450"/>
      <c r="R2450"/>
      <c r="S2450"/>
    </row>
    <row r="2451" spans="1:19" x14ac:dyDescent="0.25">
      <c r="A2451"/>
      <c r="C2451"/>
      <c r="D2451"/>
      <c r="E2451"/>
      <c r="F2451"/>
      <c r="G2451"/>
      <c r="H2451"/>
      <c r="I2451"/>
      <c r="J2451"/>
      <c r="K2451"/>
      <c r="L2451"/>
      <c r="M2451"/>
      <c r="N2451"/>
      <c r="O2451"/>
      <c r="P2451"/>
      <c r="Q2451"/>
      <c r="R2451"/>
      <c r="S2451"/>
    </row>
    <row r="2452" spans="1:19" x14ac:dyDescent="0.25">
      <c r="A2452"/>
      <c r="C2452"/>
      <c r="D2452"/>
      <c r="E2452"/>
      <c r="F2452"/>
      <c r="G2452"/>
      <c r="H2452"/>
      <c r="I2452"/>
      <c r="J2452"/>
      <c r="K2452"/>
      <c r="L2452"/>
      <c r="M2452"/>
      <c r="N2452"/>
      <c r="O2452"/>
      <c r="P2452"/>
      <c r="Q2452"/>
      <c r="R2452"/>
      <c r="S2452"/>
    </row>
    <row r="2453" spans="1:19" x14ac:dyDescent="0.25">
      <c r="A2453"/>
      <c r="C2453"/>
      <c r="D2453"/>
      <c r="E2453"/>
      <c r="F2453"/>
      <c r="G2453"/>
      <c r="H2453"/>
      <c r="I2453"/>
      <c r="J2453"/>
      <c r="K2453"/>
      <c r="L2453"/>
      <c r="M2453"/>
      <c r="N2453"/>
      <c r="O2453"/>
      <c r="P2453"/>
      <c r="Q2453"/>
      <c r="R2453"/>
      <c r="S2453"/>
    </row>
    <row r="2454" spans="1:19" x14ac:dyDescent="0.25">
      <c r="A2454"/>
      <c r="C2454"/>
      <c r="D2454"/>
      <c r="E2454"/>
      <c r="F2454"/>
      <c r="G2454"/>
      <c r="H2454"/>
      <c r="I2454"/>
      <c r="J2454"/>
      <c r="K2454"/>
      <c r="L2454"/>
      <c r="M2454"/>
      <c r="N2454"/>
      <c r="O2454"/>
      <c r="P2454"/>
      <c r="Q2454"/>
      <c r="R2454"/>
      <c r="S2454"/>
    </row>
    <row r="2455" spans="1:19" x14ac:dyDescent="0.25">
      <c r="A2455"/>
      <c r="C2455"/>
      <c r="D2455"/>
      <c r="E2455"/>
      <c r="F2455"/>
      <c r="G2455"/>
      <c r="H2455"/>
      <c r="I2455"/>
      <c r="J2455"/>
      <c r="K2455"/>
      <c r="L2455"/>
      <c r="M2455"/>
      <c r="N2455"/>
      <c r="O2455"/>
      <c r="P2455"/>
      <c r="Q2455"/>
      <c r="R2455"/>
      <c r="S2455"/>
    </row>
    <row r="2456" spans="1:19" x14ac:dyDescent="0.25">
      <c r="A2456"/>
      <c r="C2456"/>
      <c r="D2456"/>
      <c r="E2456"/>
      <c r="F2456"/>
      <c r="G2456"/>
      <c r="H2456"/>
      <c r="I2456"/>
      <c r="J2456"/>
      <c r="K2456"/>
      <c r="L2456"/>
      <c r="M2456"/>
      <c r="N2456"/>
      <c r="O2456"/>
      <c r="P2456"/>
      <c r="Q2456"/>
      <c r="R2456"/>
      <c r="S2456"/>
    </row>
    <row r="2457" spans="1:19" x14ac:dyDescent="0.25">
      <c r="A2457"/>
      <c r="C2457"/>
      <c r="D2457"/>
      <c r="E2457"/>
      <c r="F2457"/>
      <c r="G2457"/>
      <c r="H2457"/>
      <c r="I2457"/>
      <c r="J2457"/>
      <c r="K2457"/>
      <c r="L2457"/>
      <c r="M2457"/>
      <c r="N2457"/>
      <c r="O2457"/>
      <c r="P2457"/>
      <c r="Q2457"/>
      <c r="R2457"/>
      <c r="S2457"/>
    </row>
    <row r="2458" spans="1:19" x14ac:dyDescent="0.25">
      <c r="A2458"/>
      <c r="C2458"/>
      <c r="D2458"/>
      <c r="E2458"/>
      <c r="F2458"/>
      <c r="G2458"/>
      <c r="H2458"/>
      <c r="I2458"/>
      <c r="J2458"/>
      <c r="K2458"/>
      <c r="L2458"/>
      <c r="M2458"/>
      <c r="N2458"/>
      <c r="O2458"/>
      <c r="P2458"/>
      <c r="Q2458"/>
      <c r="R2458"/>
      <c r="S2458"/>
    </row>
    <row r="2459" spans="1:19" x14ac:dyDescent="0.25">
      <c r="A2459"/>
      <c r="C2459"/>
      <c r="D2459"/>
      <c r="E2459"/>
      <c r="F2459"/>
      <c r="G2459"/>
      <c r="H2459"/>
      <c r="I2459"/>
      <c r="J2459"/>
      <c r="K2459"/>
      <c r="L2459"/>
      <c r="M2459"/>
      <c r="N2459"/>
      <c r="O2459"/>
      <c r="P2459"/>
      <c r="Q2459"/>
      <c r="R2459"/>
      <c r="S2459"/>
    </row>
    <row r="2460" spans="1:19" x14ac:dyDescent="0.25">
      <c r="A2460"/>
      <c r="C2460"/>
      <c r="D2460"/>
      <c r="E2460"/>
      <c r="F2460"/>
      <c r="G2460"/>
      <c r="H2460"/>
      <c r="I2460"/>
      <c r="J2460"/>
      <c r="K2460"/>
      <c r="L2460"/>
      <c r="M2460"/>
      <c r="N2460"/>
      <c r="O2460"/>
      <c r="P2460"/>
      <c r="Q2460"/>
      <c r="R2460"/>
      <c r="S2460"/>
    </row>
    <row r="2461" spans="1:19" x14ac:dyDescent="0.25">
      <c r="A2461"/>
      <c r="C2461"/>
      <c r="D2461"/>
      <c r="E2461"/>
      <c r="F2461"/>
      <c r="G2461"/>
      <c r="H2461"/>
      <c r="I2461"/>
      <c r="J2461"/>
      <c r="K2461"/>
      <c r="L2461"/>
      <c r="M2461"/>
      <c r="N2461"/>
      <c r="O2461"/>
      <c r="P2461"/>
      <c r="Q2461"/>
      <c r="R2461"/>
      <c r="S2461"/>
    </row>
    <row r="2462" spans="1:19" x14ac:dyDescent="0.25">
      <c r="A2462"/>
      <c r="C2462"/>
      <c r="D2462"/>
      <c r="E2462"/>
      <c r="F2462"/>
      <c r="G2462"/>
      <c r="H2462"/>
      <c r="I2462"/>
      <c r="J2462"/>
      <c r="K2462"/>
      <c r="L2462"/>
      <c r="M2462"/>
      <c r="N2462"/>
      <c r="O2462"/>
      <c r="P2462"/>
      <c r="Q2462"/>
      <c r="R2462"/>
      <c r="S2462"/>
    </row>
    <row r="2463" spans="1:19" x14ac:dyDescent="0.25">
      <c r="A2463"/>
      <c r="C2463"/>
      <c r="D2463"/>
      <c r="E2463"/>
      <c r="F2463"/>
      <c r="G2463"/>
      <c r="H2463"/>
      <c r="I2463"/>
      <c r="J2463"/>
      <c r="K2463"/>
      <c r="L2463"/>
      <c r="M2463"/>
      <c r="N2463"/>
      <c r="O2463"/>
      <c r="P2463"/>
      <c r="Q2463"/>
      <c r="R2463"/>
      <c r="S2463"/>
    </row>
    <row r="2464" spans="1:19" x14ac:dyDescent="0.25">
      <c r="A2464"/>
      <c r="C2464"/>
      <c r="D2464"/>
      <c r="E2464"/>
      <c r="F2464"/>
      <c r="G2464"/>
      <c r="H2464"/>
      <c r="I2464"/>
      <c r="J2464"/>
      <c r="K2464"/>
      <c r="L2464"/>
      <c r="M2464"/>
      <c r="N2464"/>
      <c r="O2464"/>
      <c r="P2464"/>
      <c r="Q2464"/>
      <c r="R2464"/>
      <c r="S2464"/>
    </row>
    <row r="2465" spans="1:19" x14ac:dyDescent="0.25">
      <c r="A2465"/>
      <c r="C2465"/>
      <c r="D2465"/>
      <c r="E2465"/>
      <c r="F2465"/>
      <c r="G2465"/>
      <c r="H2465"/>
      <c r="I2465"/>
      <c r="J2465"/>
      <c r="K2465"/>
      <c r="L2465"/>
      <c r="M2465"/>
      <c r="N2465"/>
      <c r="O2465"/>
      <c r="P2465"/>
      <c r="Q2465"/>
      <c r="R2465"/>
      <c r="S2465"/>
    </row>
    <row r="2466" spans="1:19" x14ac:dyDescent="0.25">
      <c r="A2466"/>
      <c r="C2466"/>
      <c r="D2466"/>
      <c r="E2466"/>
      <c r="F2466"/>
      <c r="G2466"/>
      <c r="H2466"/>
      <c r="I2466"/>
      <c r="J2466"/>
      <c r="K2466"/>
      <c r="L2466"/>
      <c r="M2466"/>
      <c r="N2466"/>
      <c r="O2466"/>
      <c r="P2466"/>
      <c r="Q2466"/>
      <c r="R2466"/>
      <c r="S2466"/>
    </row>
    <row r="2467" spans="1:19" x14ac:dyDescent="0.25">
      <c r="A2467"/>
      <c r="C2467"/>
      <c r="D2467"/>
      <c r="E2467"/>
      <c r="F2467"/>
      <c r="G2467"/>
      <c r="H2467"/>
      <c r="I2467"/>
      <c r="J2467"/>
      <c r="K2467"/>
      <c r="L2467"/>
      <c r="M2467"/>
      <c r="N2467"/>
      <c r="O2467"/>
      <c r="P2467"/>
      <c r="Q2467"/>
      <c r="R2467"/>
      <c r="S2467"/>
    </row>
    <row r="2468" spans="1:19" x14ac:dyDescent="0.25">
      <c r="A2468"/>
      <c r="C2468"/>
      <c r="D2468"/>
      <c r="E2468"/>
      <c r="F2468"/>
      <c r="G2468"/>
      <c r="H2468"/>
      <c r="I2468"/>
      <c r="J2468"/>
      <c r="K2468"/>
      <c r="L2468"/>
      <c r="M2468"/>
      <c r="N2468"/>
      <c r="O2468"/>
      <c r="P2468"/>
      <c r="Q2468"/>
      <c r="R2468"/>
      <c r="S2468"/>
    </row>
    <row r="2469" spans="1:19" x14ac:dyDescent="0.25">
      <c r="A2469"/>
      <c r="C2469"/>
      <c r="D2469"/>
      <c r="E2469"/>
      <c r="F2469"/>
      <c r="G2469"/>
      <c r="H2469"/>
      <c r="I2469"/>
      <c r="J2469"/>
      <c r="K2469"/>
      <c r="L2469"/>
      <c r="M2469"/>
      <c r="N2469"/>
      <c r="O2469"/>
      <c r="P2469"/>
      <c r="Q2469"/>
      <c r="R2469"/>
      <c r="S2469"/>
    </row>
    <row r="2470" spans="1:19" x14ac:dyDescent="0.25">
      <c r="A2470"/>
      <c r="C2470"/>
      <c r="D2470"/>
      <c r="E2470"/>
      <c r="F2470"/>
      <c r="G2470"/>
      <c r="H2470"/>
      <c r="I2470"/>
      <c r="J2470"/>
      <c r="K2470"/>
      <c r="L2470"/>
      <c r="M2470"/>
      <c r="N2470"/>
      <c r="O2470"/>
      <c r="P2470"/>
      <c r="Q2470"/>
      <c r="R2470"/>
      <c r="S2470"/>
    </row>
    <row r="2471" spans="1:19" x14ac:dyDescent="0.25">
      <c r="A2471"/>
      <c r="C2471"/>
      <c r="D2471"/>
      <c r="E2471"/>
      <c r="F2471"/>
      <c r="G2471"/>
      <c r="H2471"/>
      <c r="I2471"/>
      <c r="J2471"/>
      <c r="K2471"/>
      <c r="L2471"/>
      <c r="M2471"/>
      <c r="N2471"/>
      <c r="O2471"/>
      <c r="P2471"/>
      <c r="Q2471"/>
      <c r="R2471"/>
      <c r="S2471"/>
    </row>
    <row r="2472" spans="1:19" x14ac:dyDescent="0.25">
      <c r="A2472"/>
      <c r="C2472"/>
      <c r="D2472"/>
      <c r="E2472"/>
      <c r="F2472"/>
      <c r="G2472"/>
      <c r="H2472"/>
      <c r="I2472"/>
      <c r="J2472"/>
      <c r="K2472"/>
      <c r="L2472"/>
      <c r="M2472"/>
      <c r="N2472"/>
      <c r="O2472"/>
      <c r="P2472"/>
      <c r="Q2472"/>
      <c r="R2472"/>
      <c r="S2472"/>
    </row>
    <row r="2473" spans="1:19" x14ac:dyDescent="0.25">
      <c r="A2473"/>
      <c r="C2473"/>
      <c r="D2473"/>
      <c r="E2473"/>
      <c r="F2473"/>
      <c r="G2473"/>
      <c r="H2473"/>
      <c r="I2473"/>
      <c r="J2473"/>
      <c r="K2473"/>
      <c r="L2473"/>
      <c r="M2473"/>
      <c r="N2473"/>
      <c r="O2473"/>
      <c r="P2473"/>
      <c r="Q2473"/>
      <c r="R2473"/>
      <c r="S2473"/>
    </row>
    <row r="2474" spans="1:19" x14ac:dyDescent="0.25">
      <c r="A2474"/>
      <c r="C2474"/>
      <c r="D2474"/>
      <c r="E2474"/>
      <c r="F2474"/>
      <c r="G2474"/>
      <c r="H2474"/>
      <c r="I2474"/>
      <c r="J2474"/>
      <c r="K2474"/>
      <c r="L2474"/>
      <c r="M2474"/>
      <c r="N2474"/>
      <c r="O2474"/>
      <c r="P2474"/>
      <c r="Q2474"/>
      <c r="R2474"/>
      <c r="S2474"/>
    </row>
    <row r="2475" spans="1:19" x14ac:dyDescent="0.25">
      <c r="A2475"/>
      <c r="C2475"/>
      <c r="D2475"/>
      <c r="E2475"/>
      <c r="F2475"/>
      <c r="G2475"/>
      <c r="H2475"/>
      <c r="I2475"/>
      <c r="J2475"/>
      <c r="K2475"/>
      <c r="L2475"/>
      <c r="M2475"/>
      <c r="N2475"/>
      <c r="O2475"/>
      <c r="P2475"/>
      <c r="Q2475"/>
      <c r="R2475"/>
      <c r="S2475"/>
    </row>
    <row r="2476" spans="1:19" x14ac:dyDescent="0.25">
      <c r="A2476"/>
      <c r="C2476"/>
      <c r="D2476"/>
      <c r="E2476"/>
      <c r="F2476"/>
      <c r="G2476"/>
      <c r="H2476"/>
      <c r="I2476"/>
      <c r="J2476"/>
      <c r="K2476"/>
      <c r="L2476"/>
      <c r="M2476"/>
      <c r="N2476"/>
      <c r="O2476"/>
      <c r="P2476"/>
      <c r="Q2476"/>
      <c r="R2476"/>
      <c r="S2476"/>
    </row>
    <row r="2477" spans="1:19" x14ac:dyDescent="0.25">
      <c r="A2477"/>
      <c r="C2477"/>
      <c r="D2477"/>
      <c r="E2477"/>
      <c r="F2477"/>
      <c r="G2477"/>
      <c r="H2477"/>
      <c r="I2477"/>
      <c r="J2477"/>
      <c r="K2477"/>
      <c r="L2477"/>
      <c r="M2477"/>
      <c r="N2477"/>
      <c r="O2477"/>
      <c r="P2477"/>
      <c r="Q2477"/>
      <c r="R2477"/>
      <c r="S2477"/>
    </row>
    <row r="2478" spans="1:19" x14ac:dyDescent="0.25">
      <c r="A2478"/>
      <c r="C2478"/>
      <c r="D2478"/>
      <c r="E2478"/>
      <c r="F2478"/>
      <c r="G2478"/>
      <c r="H2478"/>
      <c r="I2478"/>
      <c r="J2478"/>
      <c r="K2478"/>
      <c r="L2478"/>
      <c r="M2478"/>
      <c r="N2478"/>
      <c r="O2478"/>
      <c r="P2478"/>
      <c r="Q2478"/>
      <c r="R2478"/>
      <c r="S2478"/>
    </row>
    <row r="2479" spans="1:19" x14ac:dyDescent="0.25">
      <c r="A2479"/>
      <c r="C2479"/>
      <c r="D2479"/>
      <c r="E2479"/>
      <c r="F2479"/>
      <c r="G2479"/>
      <c r="H2479"/>
      <c r="I2479"/>
      <c r="J2479"/>
      <c r="K2479"/>
      <c r="L2479"/>
      <c r="M2479"/>
      <c r="N2479"/>
      <c r="O2479"/>
      <c r="P2479"/>
      <c r="Q2479"/>
      <c r="R2479"/>
      <c r="S2479"/>
    </row>
    <row r="2480" spans="1:19" x14ac:dyDescent="0.25">
      <c r="A2480"/>
      <c r="C2480"/>
      <c r="D2480"/>
      <c r="E2480"/>
      <c r="F2480"/>
      <c r="G2480"/>
      <c r="H2480"/>
      <c r="I2480"/>
      <c r="J2480"/>
      <c r="K2480"/>
      <c r="L2480"/>
      <c r="M2480"/>
      <c r="N2480"/>
      <c r="O2480"/>
      <c r="P2480"/>
      <c r="Q2480"/>
      <c r="R2480"/>
      <c r="S2480"/>
    </row>
    <row r="2481" spans="1:19" x14ac:dyDescent="0.25">
      <c r="A2481"/>
      <c r="C2481"/>
      <c r="D2481"/>
      <c r="E2481"/>
      <c r="F2481"/>
      <c r="G2481"/>
      <c r="H2481"/>
      <c r="I2481"/>
      <c r="J2481"/>
      <c r="K2481"/>
      <c r="L2481"/>
      <c r="M2481"/>
      <c r="N2481"/>
      <c r="O2481"/>
      <c r="P2481"/>
      <c r="Q2481"/>
      <c r="R2481"/>
      <c r="S2481"/>
    </row>
    <row r="2482" spans="1:19" x14ac:dyDescent="0.25">
      <c r="A2482"/>
      <c r="C2482"/>
      <c r="D2482"/>
      <c r="E2482"/>
      <c r="F2482"/>
      <c r="G2482"/>
      <c r="H2482"/>
      <c r="I2482"/>
      <c r="J2482"/>
      <c r="K2482"/>
      <c r="L2482"/>
      <c r="M2482"/>
      <c r="N2482"/>
      <c r="O2482"/>
      <c r="P2482"/>
      <c r="Q2482"/>
      <c r="R2482"/>
      <c r="S2482"/>
    </row>
    <row r="2483" spans="1:19" x14ac:dyDescent="0.25">
      <c r="A2483"/>
      <c r="C2483"/>
      <c r="D2483"/>
      <c r="E2483"/>
      <c r="F2483"/>
      <c r="G2483"/>
      <c r="H2483"/>
      <c r="I2483"/>
      <c r="J2483"/>
      <c r="K2483"/>
      <c r="L2483"/>
      <c r="M2483"/>
      <c r="N2483"/>
      <c r="O2483"/>
      <c r="P2483"/>
      <c r="Q2483"/>
      <c r="R2483"/>
      <c r="S2483"/>
    </row>
    <row r="2484" spans="1:19" x14ac:dyDescent="0.25">
      <c r="A2484"/>
      <c r="C2484"/>
      <c r="D2484"/>
      <c r="E2484"/>
      <c r="F2484"/>
      <c r="G2484"/>
      <c r="H2484"/>
      <c r="I2484"/>
      <c r="J2484"/>
      <c r="K2484"/>
      <c r="L2484"/>
      <c r="M2484"/>
      <c r="N2484"/>
      <c r="O2484"/>
      <c r="P2484"/>
      <c r="Q2484"/>
      <c r="R2484"/>
      <c r="S2484"/>
    </row>
    <row r="2485" spans="1:19" x14ac:dyDescent="0.25">
      <c r="A2485"/>
      <c r="C2485"/>
      <c r="D2485"/>
      <c r="E2485"/>
      <c r="F2485"/>
      <c r="G2485"/>
      <c r="H2485"/>
      <c r="I2485"/>
      <c r="J2485"/>
      <c r="K2485"/>
      <c r="L2485"/>
      <c r="M2485"/>
      <c r="N2485"/>
      <c r="O2485"/>
      <c r="P2485"/>
      <c r="Q2485"/>
      <c r="R2485"/>
      <c r="S2485"/>
    </row>
    <row r="2486" spans="1:19" x14ac:dyDescent="0.25">
      <c r="A2486"/>
      <c r="C2486"/>
      <c r="D2486"/>
      <c r="E2486"/>
      <c r="F2486"/>
      <c r="G2486"/>
      <c r="H2486"/>
      <c r="I2486"/>
      <c r="J2486"/>
      <c r="K2486"/>
      <c r="L2486"/>
      <c r="M2486"/>
      <c r="N2486"/>
      <c r="O2486"/>
      <c r="P2486"/>
      <c r="Q2486"/>
      <c r="R2486"/>
      <c r="S2486"/>
    </row>
    <row r="2487" spans="1:19" x14ac:dyDescent="0.25">
      <c r="A2487"/>
      <c r="C2487"/>
      <c r="D2487"/>
      <c r="E2487"/>
      <c r="F2487"/>
      <c r="G2487"/>
      <c r="H2487"/>
      <c r="I2487"/>
      <c r="J2487"/>
      <c r="K2487"/>
      <c r="L2487"/>
      <c r="M2487"/>
      <c r="N2487"/>
      <c r="O2487"/>
      <c r="P2487"/>
      <c r="Q2487"/>
      <c r="R2487"/>
      <c r="S2487"/>
    </row>
    <row r="2488" spans="1:19" x14ac:dyDescent="0.25">
      <c r="A2488"/>
      <c r="C2488"/>
      <c r="D2488"/>
      <c r="E2488"/>
      <c r="F2488"/>
      <c r="G2488"/>
      <c r="H2488"/>
      <c r="I2488"/>
      <c r="J2488"/>
      <c r="K2488"/>
      <c r="L2488"/>
      <c r="M2488"/>
      <c r="N2488"/>
      <c r="O2488"/>
      <c r="P2488"/>
      <c r="Q2488"/>
      <c r="R2488"/>
      <c r="S2488"/>
    </row>
    <row r="2489" spans="1:19" x14ac:dyDescent="0.25">
      <c r="A2489"/>
      <c r="C2489"/>
      <c r="D2489"/>
      <c r="E2489"/>
      <c r="F2489"/>
      <c r="G2489"/>
      <c r="H2489"/>
      <c r="I2489"/>
      <c r="J2489"/>
      <c r="K2489"/>
      <c r="L2489"/>
      <c r="M2489"/>
      <c r="N2489"/>
      <c r="O2489"/>
      <c r="P2489"/>
      <c r="Q2489"/>
      <c r="R2489"/>
      <c r="S2489"/>
    </row>
    <row r="2490" spans="1:19" x14ac:dyDescent="0.25">
      <c r="A2490"/>
      <c r="C2490"/>
      <c r="D2490"/>
      <c r="E2490"/>
      <c r="F2490"/>
      <c r="G2490"/>
      <c r="H2490"/>
      <c r="I2490"/>
      <c r="J2490"/>
      <c r="K2490"/>
      <c r="L2490"/>
      <c r="M2490"/>
      <c r="N2490"/>
      <c r="O2490"/>
      <c r="P2490"/>
      <c r="Q2490"/>
      <c r="R2490"/>
      <c r="S2490"/>
    </row>
    <row r="2491" spans="1:19" x14ac:dyDescent="0.25">
      <c r="A2491"/>
      <c r="C2491"/>
      <c r="D2491"/>
      <c r="E2491"/>
      <c r="F2491"/>
      <c r="G2491"/>
      <c r="H2491"/>
      <c r="I2491"/>
      <c r="J2491"/>
      <c r="K2491"/>
      <c r="L2491"/>
      <c r="M2491"/>
      <c r="N2491"/>
      <c r="O2491"/>
      <c r="P2491"/>
      <c r="Q2491"/>
      <c r="R2491"/>
      <c r="S2491"/>
    </row>
    <row r="2492" spans="1:19" x14ac:dyDescent="0.25">
      <c r="A2492"/>
      <c r="C2492"/>
      <c r="D2492"/>
      <c r="E2492"/>
      <c r="F2492"/>
      <c r="G2492"/>
      <c r="H2492"/>
      <c r="I2492"/>
      <c r="J2492"/>
      <c r="K2492"/>
      <c r="L2492"/>
      <c r="M2492"/>
      <c r="N2492"/>
      <c r="O2492"/>
      <c r="P2492"/>
      <c r="Q2492"/>
      <c r="R2492"/>
      <c r="S2492"/>
    </row>
    <row r="2493" spans="1:19" x14ac:dyDescent="0.25">
      <c r="A2493"/>
      <c r="C2493"/>
      <c r="D2493"/>
      <c r="E2493"/>
      <c r="F2493"/>
      <c r="G2493"/>
      <c r="H2493"/>
      <c r="I2493"/>
      <c r="J2493"/>
      <c r="K2493"/>
      <c r="L2493"/>
      <c r="M2493"/>
      <c r="N2493"/>
      <c r="O2493"/>
      <c r="P2493"/>
      <c r="Q2493"/>
      <c r="R2493"/>
      <c r="S2493"/>
    </row>
    <row r="2494" spans="1:19" x14ac:dyDescent="0.25">
      <c r="A2494"/>
      <c r="C2494"/>
      <c r="D2494"/>
      <c r="E2494"/>
      <c r="F2494"/>
      <c r="G2494"/>
      <c r="H2494"/>
      <c r="I2494"/>
      <c r="J2494"/>
      <c r="K2494"/>
      <c r="L2494"/>
      <c r="M2494"/>
      <c r="N2494"/>
      <c r="O2494"/>
      <c r="P2494"/>
      <c r="Q2494"/>
      <c r="R2494"/>
      <c r="S2494"/>
    </row>
    <row r="2495" spans="1:19" x14ac:dyDescent="0.25">
      <c r="A2495"/>
      <c r="C2495"/>
      <c r="D2495"/>
      <c r="E2495"/>
      <c r="F2495"/>
      <c r="G2495"/>
      <c r="H2495"/>
      <c r="I2495"/>
      <c r="J2495"/>
      <c r="K2495"/>
      <c r="L2495"/>
      <c r="M2495"/>
      <c r="N2495"/>
      <c r="O2495"/>
      <c r="P2495"/>
      <c r="Q2495"/>
      <c r="R2495"/>
      <c r="S2495"/>
    </row>
    <row r="2496" spans="1:19" x14ac:dyDescent="0.25">
      <c r="A2496"/>
      <c r="C2496"/>
      <c r="D2496"/>
      <c r="E2496"/>
      <c r="F2496"/>
      <c r="G2496"/>
      <c r="H2496"/>
      <c r="I2496"/>
      <c r="J2496"/>
      <c r="K2496"/>
      <c r="L2496"/>
      <c r="M2496"/>
      <c r="N2496"/>
      <c r="O2496"/>
      <c r="P2496"/>
      <c r="Q2496"/>
      <c r="R2496"/>
      <c r="S2496"/>
    </row>
    <row r="2497" spans="1:19" x14ac:dyDescent="0.25">
      <c r="A2497"/>
      <c r="C2497"/>
      <c r="D2497"/>
      <c r="E2497"/>
      <c r="F2497"/>
      <c r="G2497"/>
      <c r="H2497"/>
      <c r="I2497"/>
      <c r="J2497"/>
      <c r="K2497"/>
      <c r="L2497"/>
      <c r="M2497"/>
      <c r="N2497"/>
      <c r="O2497"/>
      <c r="P2497"/>
      <c r="Q2497"/>
      <c r="R2497"/>
      <c r="S2497"/>
    </row>
    <row r="2498" spans="1:19" x14ac:dyDescent="0.25">
      <c r="A2498"/>
      <c r="C2498"/>
      <c r="D2498"/>
      <c r="E2498"/>
      <c r="F2498"/>
      <c r="G2498"/>
      <c r="H2498"/>
      <c r="I2498"/>
      <c r="J2498"/>
      <c r="K2498"/>
      <c r="L2498"/>
      <c r="M2498"/>
      <c r="N2498"/>
      <c r="O2498"/>
      <c r="P2498"/>
      <c r="Q2498"/>
      <c r="R2498"/>
      <c r="S2498"/>
    </row>
    <row r="2499" spans="1:19" x14ac:dyDescent="0.25">
      <c r="A2499"/>
      <c r="C2499"/>
      <c r="D2499"/>
      <c r="E2499"/>
      <c r="F2499"/>
      <c r="G2499"/>
      <c r="H2499"/>
      <c r="I2499"/>
      <c r="J2499"/>
      <c r="K2499"/>
      <c r="L2499"/>
      <c r="M2499"/>
      <c r="N2499"/>
      <c r="O2499"/>
      <c r="P2499"/>
      <c r="Q2499"/>
      <c r="R2499"/>
      <c r="S2499"/>
    </row>
    <row r="2500" spans="1:19" x14ac:dyDescent="0.25">
      <c r="A2500"/>
      <c r="C2500"/>
      <c r="D2500"/>
      <c r="E2500"/>
      <c r="F2500"/>
      <c r="G2500"/>
      <c r="H2500"/>
      <c r="I2500"/>
      <c r="J2500"/>
      <c r="K2500"/>
      <c r="L2500"/>
      <c r="M2500"/>
      <c r="N2500"/>
      <c r="O2500"/>
      <c r="P2500"/>
      <c r="Q2500"/>
      <c r="R2500"/>
      <c r="S2500"/>
    </row>
    <row r="2501" spans="1:19" x14ac:dyDescent="0.25">
      <c r="A2501"/>
      <c r="C2501"/>
      <c r="D2501"/>
      <c r="E2501"/>
      <c r="F2501"/>
      <c r="G2501"/>
      <c r="H2501"/>
      <c r="I2501"/>
      <c r="J2501"/>
      <c r="K2501"/>
      <c r="L2501"/>
      <c r="M2501"/>
      <c r="N2501"/>
      <c r="O2501"/>
      <c r="P2501"/>
      <c r="Q2501"/>
      <c r="R2501"/>
      <c r="S2501"/>
    </row>
    <row r="2502" spans="1:19" x14ac:dyDescent="0.25">
      <c r="A2502"/>
      <c r="C2502"/>
      <c r="D2502"/>
      <c r="E2502"/>
      <c r="F2502"/>
      <c r="G2502"/>
      <c r="H2502"/>
      <c r="I2502"/>
      <c r="J2502"/>
      <c r="K2502"/>
      <c r="L2502"/>
      <c r="M2502"/>
      <c r="N2502"/>
      <c r="O2502"/>
      <c r="P2502"/>
      <c r="Q2502"/>
      <c r="R2502"/>
      <c r="S2502"/>
    </row>
    <row r="2503" spans="1:19" x14ac:dyDescent="0.25">
      <c r="A2503"/>
      <c r="C2503"/>
      <c r="D2503"/>
      <c r="E2503"/>
      <c r="F2503"/>
      <c r="G2503"/>
      <c r="H2503"/>
      <c r="I2503"/>
      <c r="J2503"/>
      <c r="K2503"/>
      <c r="L2503"/>
      <c r="M2503"/>
      <c r="N2503"/>
      <c r="O2503"/>
      <c r="P2503"/>
      <c r="Q2503"/>
      <c r="R2503"/>
      <c r="S2503"/>
    </row>
    <row r="2504" spans="1:19" x14ac:dyDescent="0.25">
      <c r="A2504"/>
      <c r="C2504"/>
      <c r="D2504"/>
      <c r="E2504"/>
      <c r="F2504"/>
      <c r="G2504"/>
      <c r="H2504"/>
      <c r="I2504"/>
      <c r="J2504"/>
      <c r="K2504"/>
      <c r="L2504"/>
      <c r="M2504"/>
      <c r="N2504"/>
      <c r="O2504"/>
      <c r="P2504"/>
      <c r="Q2504"/>
      <c r="R2504"/>
      <c r="S2504"/>
    </row>
    <row r="2505" spans="1:19" x14ac:dyDescent="0.25">
      <c r="A2505"/>
      <c r="C2505"/>
      <c r="D2505"/>
      <c r="E2505"/>
      <c r="F2505"/>
      <c r="G2505"/>
      <c r="H2505"/>
      <c r="I2505"/>
      <c r="J2505"/>
      <c r="K2505"/>
      <c r="L2505"/>
      <c r="M2505"/>
      <c r="N2505"/>
      <c r="O2505"/>
      <c r="P2505"/>
      <c r="Q2505"/>
      <c r="R2505"/>
      <c r="S2505"/>
    </row>
    <row r="2506" spans="1:19" x14ac:dyDescent="0.25">
      <c r="A2506"/>
      <c r="C2506"/>
      <c r="D2506"/>
      <c r="E2506"/>
      <c r="F2506"/>
      <c r="G2506"/>
      <c r="H2506"/>
      <c r="I2506"/>
      <c r="J2506"/>
      <c r="K2506"/>
      <c r="L2506"/>
      <c r="M2506"/>
      <c r="N2506"/>
      <c r="O2506"/>
      <c r="P2506"/>
      <c r="Q2506"/>
      <c r="R2506"/>
      <c r="S2506"/>
    </row>
    <row r="2507" spans="1:19" x14ac:dyDescent="0.25">
      <c r="A2507"/>
      <c r="C2507"/>
      <c r="D2507"/>
      <c r="E2507"/>
      <c r="F2507"/>
      <c r="G2507"/>
      <c r="H2507"/>
      <c r="I2507"/>
      <c r="J2507"/>
      <c r="K2507"/>
      <c r="L2507"/>
      <c r="M2507"/>
      <c r="N2507"/>
      <c r="O2507"/>
      <c r="P2507"/>
      <c r="Q2507"/>
      <c r="R2507"/>
      <c r="S2507"/>
    </row>
    <row r="2508" spans="1:19" x14ac:dyDescent="0.25">
      <c r="A2508"/>
      <c r="C2508"/>
      <c r="D2508"/>
      <c r="E2508"/>
      <c r="F2508"/>
      <c r="G2508"/>
      <c r="H2508"/>
      <c r="I2508"/>
      <c r="J2508"/>
      <c r="K2508"/>
      <c r="L2508"/>
      <c r="M2508"/>
      <c r="N2508"/>
      <c r="O2508"/>
      <c r="P2508"/>
      <c r="Q2508"/>
      <c r="R2508"/>
      <c r="S2508"/>
    </row>
    <row r="2509" spans="1:19" x14ac:dyDescent="0.25">
      <c r="A2509"/>
      <c r="C2509"/>
      <c r="D2509"/>
      <c r="E2509"/>
      <c r="F2509"/>
      <c r="G2509"/>
      <c r="H2509"/>
      <c r="I2509"/>
      <c r="J2509"/>
      <c r="K2509"/>
      <c r="L2509"/>
      <c r="M2509"/>
      <c r="N2509"/>
      <c r="O2509"/>
      <c r="P2509"/>
      <c r="Q2509"/>
      <c r="R2509"/>
      <c r="S2509"/>
    </row>
    <row r="2510" spans="1:19" x14ac:dyDescent="0.25">
      <c r="A2510"/>
      <c r="C2510"/>
      <c r="D2510"/>
      <c r="E2510"/>
      <c r="F2510"/>
      <c r="G2510"/>
      <c r="H2510"/>
      <c r="I2510"/>
      <c r="J2510"/>
      <c r="K2510"/>
      <c r="L2510"/>
      <c r="M2510"/>
      <c r="N2510"/>
      <c r="O2510"/>
      <c r="P2510"/>
      <c r="Q2510"/>
      <c r="R2510"/>
      <c r="S2510"/>
    </row>
    <row r="2511" spans="1:19" x14ac:dyDescent="0.25">
      <c r="A2511"/>
      <c r="C2511"/>
      <c r="D2511"/>
      <c r="E2511"/>
      <c r="F2511"/>
      <c r="G2511"/>
      <c r="H2511"/>
      <c r="I2511"/>
      <c r="J2511"/>
      <c r="K2511"/>
      <c r="L2511"/>
      <c r="M2511"/>
      <c r="N2511"/>
      <c r="O2511"/>
      <c r="P2511"/>
      <c r="Q2511"/>
      <c r="R2511"/>
      <c r="S2511"/>
    </row>
    <row r="2512" spans="1:19" x14ac:dyDescent="0.25">
      <c r="A2512"/>
      <c r="C2512"/>
      <c r="D2512"/>
      <c r="E2512"/>
      <c r="F2512"/>
      <c r="G2512"/>
      <c r="H2512"/>
      <c r="I2512"/>
      <c r="J2512"/>
      <c r="K2512"/>
      <c r="L2512"/>
      <c r="M2512"/>
      <c r="N2512"/>
      <c r="O2512"/>
      <c r="P2512"/>
      <c r="Q2512"/>
      <c r="R2512"/>
      <c r="S2512"/>
    </row>
    <row r="2513" spans="1:19" x14ac:dyDescent="0.25">
      <c r="A2513"/>
      <c r="C2513"/>
      <c r="D2513"/>
      <c r="E2513"/>
      <c r="F2513"/>
      <c r="G2513"/>
      <c r="H2513"/>
      <c r="I2513"/>
      <c r="J2513"/>
      <c r="K2513"/>
      <c r="L2513"/>
      <c r="M2513"/>
      <c r="N2513"/>
      <c r="O2513"/>
      <c r="P2513"/>
      <c r="Q2513"/>
      <c r="R2513"/>
      <c r="S2513"/>
    </row>
    <row r="2514" spans="1:19" x14ac:dyDescent="0.25">
      <c r="A2514"/>
      <c r="C2514"/>
      <c r="D2514"/>
      <c r="E2514"/>
      <c r="F2514"/>
      <c r="G2514"/>
      <c r="H2514"/>
      <c r="I2514"/>
      <c r="J2514"/>
      <c r="K2514"/>
      <c r="L2514"/>
      <c r="M2514"/>
      <c r="N2514"/>
      <c r="O2514"/>
      <c r="P2514"/>
      <c r="Q2514"/>
      <c r="R2514"/>
      <c r="S2514"/>
    </row>
    <row r="2515" spans="1:19" x14ac:dyDescent="0.25">
      <c r="A2515"/>
      <c r="C2515"/>
      <c r="D2515"/>
      <c r="E2515"/>
      <c r="F2515"/>
      <c r="G2515"/>
      <c r="H2515"/>
      <c r="I2515"/>
      <c r="J2515"/>
      <c r="K2515"/>
      <c r="L2515"/>
      <c r="M2515"/>
      <c r="N2515"/>
      <c r="O2515"/>
      <c r="P2515"/>
      <c r="Q2515"/>
      <c r="R2515"/>
      <c r="S2515"/>
    </row>
    <row r="2516" spans="1:19" x14ac:dyDescent="0.25">
      <c r="A2516"/>
      <c r="C2516"/>
      <c r="D2516"/>
      <c r="E2516"/>
      <c r="F2516"/>
      <c r="G2516"/>
      <c r="H2516"/>
      <c r="I2516"/>
      <c r="J2516"/>
      <c r="K2516"/>
      <c r="L2516"/>
      <c r="M2516"/>
      <c r="N2516"/>
      <c r="O2516"/>
      <c r="P2516"/>
      <c r="Q2516"/>
      <c r="R2516"/>
      <c r="S2516"/>
    </row>
    <row r="2517" spans="1:19" x14ac:dyDescent="0.25">
      <c r="A2517"/>
      <c r="C2517"/>
      <c r="D2517"/>
      <c r="E2517"/>
      <c r="F2517"/>
      <c r="G2517"/>
      <c r="H2517"/>
      <c r="I2517"/>
      <c r="J2517"/>
      <c r="K2517"/>
      <c r="L2517"/>
      <c r="M2517"/>
      <c r="N2517"/>
      <c r="O2517"/>
      <c r="P2517"/>
      <c r="Q2517"/>
      <c r="R2517"/>
      <c r="S2517"/>
    </row>
    <row r="2518" spans="1:19" x14ac:dyDescent="0.25">
      <c r="A2518"/>
      <c r="C2518"/>
      <c r="D2518"/>
      <c r="E2518"/>
      <c r="F2518"/>
      <c r="G2518"/>
      <c r="H2518"/>
      <c r="I2518"/>
      <c r="J2518"/>
      <c r="K2518"/>
      <c r="L2518"/>
      <c r="M2518"/>
      <c r="N2518"/>
      <c r="O2518"/>
      <c r="P2518"/>
      <c r="Q2518"/>
      <c r="R2518"/>
      <c r="S2518"/>
    </row>
    <row r="2519" spans="1:19" x14ac:dyDescent="0.25">
      <c r="A2519"/>
      <c r="C2519"/>
      <c r="D2519"/>
      <c r="E2519"/>
      <c r="F2519"/>
      <c r="G2519"/>
      <c r="H2519"/>
      <c r="I2519"/>
      <c r="J2519"/>
      <c r="K2519"/>
      <c r="L2519"/>
      <c r="M2519"/>
      <c r="N2519"/>
      <c r="O2519"/>
      <c r="P2519"/>
      <c r="Q2519"/>
      <c r="R2519"/>
      <c r="S2519"/>
    </row>
    <row r="2520" spans="1:19" x14ac:dyDescent="0.25">
      <c r="A2520"/>
      <c r="C2520"/>
      <c r="D2520"/>
      <c r="E2520"/>
      <c r="F2520"/>
      <c r="G2520"/>
      <c r="H2520"/>
      <c r="I2520"/>
      <c r="J2520"/>
      <c r="K2520"/>
      <c r="L2520"/>
      <c r="M2520"/>
      <c r="N2520"/>
      <c r="O2520"/>
      <c r="P2520"/>
      <c r="Q2520"/>
      <c r="R2520"/>
      <c r="S2520"/>
    </row>
    <row r="2521" spans="1:19" x14ac:dyDescent="0.25">
      <c r="A2521"/>
      <c r="C2521"/>
      <c r="D2521"/>
      <c r="E2521"/>
      <c r="F2521"/>
      <c r="G2521"/>
      <c r="H2521"/>
      <c r="I2521"/>
      <c r="J2521"/>
      <c r="K2521"/>
      <c r="L2521"/>
      <c r="M2521"/>
      <c r="N2521"/>
      <c r="O2521"/>
      <c r="P2521"/>
      <c r="Q2521"/>
      <c r="R2521"/>
      <c r="S2521"/>
    </row>
    <row r="2522" spans="1:19" x14ac:dyDescent="0.25">
      <c r="A2522"/>
      <c r="C2522"/>
      <c r="D2522"/>
      <c r="E2522"/>
      <c r="F2522"/>
      <c r="G2522"/>
      <c r="H2522"/>
      <c r="I2522"/>
      <c r="J2522"/>
      <c r="K2522"/>
      <c r="L2522"/>
      <c r="M2522"/>
      <c r="N2522"/>
      <c r="O2522"/>
      <c r="P2522"/>
      <c r="Q2522"/>
      <c r="R2522"/>
      <c r="S2522"/>
    </row>
    <row r="2523" spans="1:19" x14ac:dyDescent="0.25">
      <c r="A2523"/>
      <c r="C2523"/>
      <c r="D2523"/>
      <c r="E2523"/>
      <c r="F2523"/>
      <c r="G2523"/>
      <c r="H2523"/>
      <c r="I2523"/>
      <c r="J2523"/>
      <c r="K2523"/>
      <c r="L2523"/>
      <c r="M2523"/>
      <c r="N2523"/>
      <c r="O2523"/>
      <c r="P2523"/>
      <c r="Q2523"/>
      <c r="R2523"/>
      <c r="S2523"/>
    </row>
    <row r="2524" spans="1:19" x14ac:dyDescent="0.25">
      <c r="A2524"/>
      <c r="C2524"/>
      <c r="D2524"/>
      <c r="E2524"/>
      <c r="F2524"/>
      <c r="G2524"/>
      <c r="H2524"/>
      <c r="I2524"/>
      <c r="J2524"/>
      <c r="K2524"/>
      <c r="L2524"/>
      <c r="M2524"/>
      <c r="N2524"/>
      <c r="O2524"/>
      <c r="P2524"/>
      <c r="Q2524"/>
      <c r="R2524"/>
      <c r="S2524"/>
    </row>
    <row r="2525" spans="1:19" x14ac:dyDescent="0.25">
      <c r="A2525"/>
      <c r="C2525"/>
      <c r="D2525"/>
      <c r="E2525"/>
      <c r="F2525"/>
      <c r="G2525"/>
      <c r="H2525"/>
      <c r="I2525"/>
      <c r="J2525"/>
      <c r="K2525"/>
      <c r="L2525"/>
      <c r="M2525"/>
      <c r="N2525"/>
      <c r="O2525"/>
      <c r="P2525"/>
      <c r="Q2525"/>
      <c r="R2525"/>
      <c r="S2525"/>
    </row>
    <row r="2526" spans="1:19" x14ac:dyDescent="0.25">
      <c r="A2526"/>
      <c r="C2526"/>
      <c r="D2526"/>
      <c r="E2526"/>
      <c r="F2526"/>
      <c r="G2526"/>
      <c r="H2526"/>
      <c r="I2526"/>
      <c r="J2526"/>
      <c r="K2526"/>
      <c r="L2526"/>
      <c r="M2526"/>
      <c r="N2526"/>
      <c r="O2526"/>
      <c r="P2526"/>
      <c r="Q2526"/>
      <c r="R2526"/>
      <c r="S2526"/>
    </row>
    <row r="2527" spans="1:19" x14ac:dyDescent="0.25">
      <c r="A2527"/>
      <c r="C2527"/>
      <c r="D2527"/>
      <c r="E2527"/>
      <c r="F2527"/>
      <c r="G2527"/>
      <c r="H2527"/>
      <c r="I2527"/>
      <c r="J2527"/>
      <c r="K2527"/>
      <c r="L2527"/>
      <c r="M2527"/>
      <c r="N2527"/>
      <c r="O2527"/>
      <c r="P2527"/>
      <c r="Q2527"/>
      <c r="R2527"/>
      <c r="S2527"/>
    </row>
    <row r="2528" spans="1:19" x14ac:dyDescent="0.25">
      <c r="A2528"/>
      <c r="C2528"/>
      <c r="D2528"/>
      <c r="E2528"/>
      <c r="F2528"/>
      <c r="G2528"/>
      <c r="H2528"/>
      <c r="I2528"/>
      <c r="J2528"/>
      <c r="K2528"/>
      <c r="L2528"/>
      <c r="M2528"/>
      <c r="N2528"/>
      <c r="O2528"/>
      <c r="P2528"/>
      <c r="Q2528"/>
      <c r="R2528"/>
      <c r="S2528"/>
    </row>
    <row r="2529" spans="1:19" x14ac:dyDescent="0.25">
      <c r="A2529"/>
      <c r="C2529"/>
      <c r="D2529"/>
      <c r="E2529"/>
      <c r="F2529"/>
      <c r="G2529"/>
      <c r="H2529"/>
      <c r="I2529"/>
      <c r="J2529"/>
      <c r="K2529"/>
      <c r="L2529"/>
      <c r="M2529"/>
      <c r="N2529"/>
      <c r="O2529"/>
      <c r="P2529"/>
      <c r="Q2529"/>
      <c r="R2529"/>
      <c r="S2529"/>
    </row>
    <row r="2530" spans="1:19" x14ac:dyDescent="0.25">
      <c r="A2530"/>
      <c r="C2530"/>
      <c r="D2530"/>
      <c r="E2530"/>
      <c r="F2530"/>
      <c r="G2530"/>
      <c r="H2530"/>
      <c r="I2530"/>
      <c r="J2530"/>
      <c r="K2530"/>
      <c r="L2530"/>
      <c r="M2530"/>
      <c r="N2530"/>
      <c r="O2530"/>
      <c r="P2530"/>
      <c r="Q2530"/>
      <c r="R2530"/>
      <c r="S2530"/>
    </row>
    <row r="2531" spans="1:19" x14ac:dyDescent="0.25">
      <c r="A2531"/>
      <c r="C2531"/>
      <c r="D2531"/>
      <c r="E2531"/>
      <c r="F2531"/>
      <c r="G2531"/>
      <c r="H2531"/>
      <c r="I2531"/>
      <c r="J2531"/>
      <c r="K2531"/>
      <c r="L2531"/>
      <c r="M2531"/>
      <c r="N2531"/>
      <c r="O2531"/>
      <c r="P2531"/>
      <c r="Q2531"/>
      <c r="R2531"/>
      <c r="S2531"/>
    </row>
    <row r="2532" spans="1:19" x14ac:dyDescent="0.25">
      <c r="A2532"/>
      <c r="C2532"/>
      <c r="D2532"/>
      <c r="E2532"/>
      <c r="F2532"/>
      <c r="G2532"/>
      <c r="H2532"/>
      <c r="I2532"/>
      <c r="J2532"/>
      <c r="K2532"/>
      <c r="L2532"/>
      <c r="M2532"/>
      <c r="N2532"/>
      <c r="O2532"/>
      <c r="P2532"/>
      <c r="Q2532"/>
      <c r="R2532"/>
      <c r="S2532"/>
    </row>
    <row r="2533" spans="1:19" x14ac:dyDescent="0.25">
      <c r="A2533"/>
      <c r="C2533"/>
      <c r="D2533"/>
      <c r="E2533"/>
      <c r="F2533"/>
      <c r="G2533"/>
      <c r="H2533"/>
      <c r="I2533"/>
      <c r="J2533"/>
      <c r="K2533"/>
      <c r="L2533"/>
      <c r="M2533"/>
      <c r="N2533"/>
      <c r="O2533"/>
      <c r="P2533"/>
      <c r="Q2533"/>
      <c r="R2533"/>
      <c r="S2533"/>
    </row>
    <row r="2534" spans="1:19" x14ac:dyDescent="0.25">
      <c r="A2534"/>
      <c r="C2534"/>
      <c r="D2534"/>
      <c r="E2534"/>
      <c r="F2534"/>
      <c r="G2534"/>
      <c r="H2534"/>
      <c r="I2534"/>
      <c r="J2534"/>
      <c r="K2534"/>
      <c r="L2534"/>
      <c r="M2534"/>
      <c r="N2534"/>
      <c r="O2534"/>
      <c r="P2534"/>
      <c r="Q2534"/>
      <c r="R2534"/>
      <c r="S2534"/>
    </row>
    <row r="2535" spans="1:19" x14ac:dyDescent="0.25">
      <c r="A2535"/>
      <c r="C2535"/>
      <c r="D2535"/>
      <c r="E2535"/>
      <c r="F2535"/>
      <c r="G2535"/>
      <c r="H2535"/>
      <c r="I2535"/>
      <c r="J2535"/>
      <c r="K2535"/>
      <c r="L2535"/>
      <c r="M2535"/>
      <c r="N2535"/>
      <c r="O2535"/>
      <c r="P2535"/>
      <c r="Q2535"/>
      <c r="R2535"/>
      <c r="S2535"/>
    </row>
    <row r="2536" spans="1:19" x14ac:dyDescent="0.25">
      <c r="A2536"/>
      <c r="C2536"/>
      <c r="D2536"/>
      <c r="E2536"/>
      <c r="F2536"/>
      <c r="G2536"/>
      <c r="H2536"/>
      <c r="I2536"/>
      <c r="J2536"/>
      <c r="K2536"/>
      <c r="L2536"/>
      <c r="M2536"/>
      <c r="N2536"/>
      <c r="O2536"/>
      <c r="P2536"/>
      <c r="Q2536"/>
      <c r="R2536"/>
      <c r="S2536"/>
    </row>
    <row r="2537" spans="1:19" x14ac:dyDescent="0.25">
      <c r="A2537"/>
      <c r="C2537"/>
      <c r="D2537"/>
      <c r="E2537"/>
      <c r="F2537"/>
      <c r="G2537"/>
      <c r="H2537"/>
      <c r="I2537"/>
      <c r="J2537"/>
      <c r="K2537"/>
      <c r="L2537"/>
      <c r="M2537"/>
      <c r="N2537"/>
      <c r="O2537"/>
      <c r="P2537"/>
      <c r="Q2537"/>
      <c r="R2537"/>
      <c r="S2537"/>
    </row>
    <row r="2538" spans="1:19" x14ac:dyDescent="0.25">
      <c r="A2538"/>
      <c r="C2538"/>
      <c r="D2538"/>
      <c r="E2538"/>
      <c r="F2538"/>
      <c r="G2538"/>
      <c r="H2538"/>
      <c r="I2538"/>
      <c r="J2538"/>
      <c r="K2538"/>
      <c r="L2538"/>
      <c r="M2538"/>
      <c r="N2538"/>
      <c r="O2538"/>
      <c r="P2538"/>
      <c r="Q2538"/>
      <c r="R2538"/>
      <c r="S2538"/>
    </row>
    <row r="2539" spans="1:19" x14ac:dyDescent="0.25">
      <c r="A2539"/>
      <c r="C2539"/>
      <c r="D2539"/>
      <c r="E2539"/>
      <c r="F2539"/>
      <c r="G2539"/>
      <c r="H2539"/>
      <c r="I2539"/>
      <c r="J2539"/>
      <c r="K2539"/>
      <c r="L2539"/>
      <c r="M2539"/>
      <c r="N2539"/>
      <c r="O2539"/>
      <c r="P2539"/>
      <c r="Q2539"/>
      <c r="R2539"/>
      <c r="S2539"/>
    </row>
    <row r="2540" spans="1:19" x14ac:dyDescent="0.25">
      <c r="A2540"/>
      <c r="C2540"/>
      <c r="D2540"/>
      <c r="E2540"/>
      <c r="F2540"/>
      <c r="G2540"/>
      <c r="H2540"/>
      <c r="I2540"/>
      <c r="J2540"/>
      <c r="K2540"/>
      <c r="L2540"/>
      <c r="M2540"/>
      <c r="N2540"/>
      <c r="O2540"/>
      <c r="P2540"/>
      <c r="Q2540"/>
      <c r="R2540"/>
      <c r="S2540"/>
    </row>
    <row r="2541" spans="1:19" x14ac:dyDescent="0.25">
      <c r="A2541"/>
      <c r="C2541"/>
      <c r="D2541"/>
      <c r="E2541"/>
      <c r="F2541"/>
      <c r="G2541"/>
      <c r="H2541"/>
      <c r="I2541"/>
      <c r="J2541"/>
      <c r="K2541"/>
      <c r="L2541"/>
      <c r="M2541"/>
      <c r="N2541"/>
      <c r="O2541"/>
      <c r="P2541"/>
      <c r="Q2541"/>
      <c r="R2541"/>
      <c r="S2541"/>
    </row>
    <row r="2542" spans="1:19" x14ac:dyDescent="0.25">
      <c r="A2542"/>
      <c r="C2542"/>
      <c r="D2542"/>
      <c r="E2542"/>
      <c r="F2542"/>
      <c r="G2542"/>
      <c r="H2542"/>
      <c r="I2542"/>
      <c r="J2542"/>
      <c r="K2542"/>
      <c r="L2542"/>
      <c r="M2542"/>
      <c r="N2542"/>
      <c r="O2542"/>
      <c r="P2542"/>
      <c r="Q2542"/>
      <c r="R2542"/>
      <c r="S2542"/>
    </row>
    <row r="2543" spans="1:19" x14ac:dyDescent="0.25">
      <c r="A2543"/>
      <c r="C2543"/>
      <c r="D2543"/>
      <c r="E2543"/>
      <c r="F2543"/>
      <c r="G2543"/>
      <c r="H2543"/>
      <c r="I2543"/>
      <c r="J2543"/>
      <c r="K2543"/>
      <c r="L2543"/>
      <c r="M2543"/>
      <c r="N2543"/>
      <c r="O2543"/>
      <c r="P2543"/>
      <c r="Q2543"/>
      <c r="R2543"/>
      <c r="S2543"/>
    </row>
    <row r="2544" spans="1:19" x14ac:dyDescent="0.25">
      <c r="A2544"/>
      <c r="C2544"/>
      <c r="D2544"/>
      <c r="E2544"/>
      <c r="F2544"/>
      <c r="G2544"/>
      <c r="H2544"/>
      <c r="I2544"/>
      <c r="J2544"/>
      <c r="K2544"/>
      <c r="L2544"/>
      <c r="M2544"/>
      <c r="N2544"/>
      <c r="O2544"/>
      <c r="P2544"/>
      <c r="Q2544"/>
      <c r="R2544"/>
      <c r="S2544"/>
    </row>
    <row r="2545" spans="1:19" x14ac:dyDescent="0.25">
      <c r="A2545"/>
      <c r="C2545"/>
      <c r="D2545"/>
      <c r="E2545"/>
      <c r="F2545"/>
      <c r="G2545"/>
      <c r="H2545"/>
      <c r="I2545"/>
      <c r="J2545"/>
      <c r="K2545"/>
      <c r="L2545"/>
      <c r="M2545"/>
      <c r="N2545"/>
      <c r="O2545"/>
      <c r="P2545"/>
      <c r="Q2545"/>
      <c r="R2545"/>
      <c r="S2545"/>
    </row>
    <row r="2546" spans="1:19" x14ac:dyDescent="0.25">
      <c r="A2546"/>
      <c r="C2546"/>
      <c r="D2546"/>
      <c r="E2546"/>
      <c r="F2546"/>
      <c r="G2546"/>
      <c r="H2546"/>
      <c r="I2546"/>
      <c r="J2546"/>
      <c r="K2546"/>
      <c r="L2546"/>
      <c r="M2546"/>
      <c r="N2546"/>
      <c r="O2546"/>
      <c r="P2546"/>
      <c r="Q2546"/>
      <c r="R2546"/>
      <c r="S2546"/>
    </row>
    <row r="2547" spans="1:19" x14ac:dyDescent="0.25">
      <c r="A2547"/>
      <c r="C2547"/>
      <c r="D2547"/>
      <c r="E2547"/>
      <c r="F2547"/>
      <c r="G2547"/>
      <c r="H2547"/>
      <c r="I2547"/>
      <c r="J2547"/>
      <c r="K2547"/>
      <c r="L2547"/>
      <c r="M2547"/>
      <c r="N2547"/>
      <c r="O2547"/>
      <c r="P2547"/>
      <c r="Q2547"/>
      <c r="R2547"/>
      <c r="S2547"/>
    </row>
    <row r="2548" spans="1:19" x14ac:dyDescent="0.25">
      <c r="A2548"/>
      <c r="C2548"/>
      <c r="D2548"/>
      <c r="E2548"/>
      <c r="F2548"/>
      <c r="G2548"/>
      <c r="H2548"/>
      <c r="I2548"/>
      <c r="J2548"/>
      <c r="K2548"/>
      <c r="L2548"/>
      <c r="M2548"/>
      <c r="N2548"/>
      <c r="O2548"/>
      <c r="P2548"/>
      <c r="Q2548"/>
      <c r="R2548"/>
      <c r="S2548"/>
    </row>
    <row r="2549" spans="1:19" x14ac:dyDescent="0.25">
      <c r="A2549"/>
      <c r="C2549"/>
      <c r="D2549"/>
      <c r="E2549"/>
      <c r="F2549"/>
      <c r="G2549"/>
      <c r="H2549"/>
      <c r="I2549"/>
      <c r="J2549"/>
      <c r="K2549"/>
      <c r="L2549"/>
      <c r="M2549"/>
      <c r="N2549"/>
      <c r="O2549"/>
      <c r="P2549"/>
      <c r="Q2549"/>
      <c r="R2549"/>
      <c r="S2549"/>
    </row>
    <row r="2550" spans="1:19" x14ac:dyDescent="0.25">
      <c r="A2550"/>
      <c r="C2550"/>
      <c r="D2550"/>
      <c r="E2550"/>
      <c r="F2550"/>
      <c r="G2550"/>
      <c r="H2550"/>
      <c r="I2550"/>
      <c r="J2550"/>
      <c r="K2550"/>
      <c r="L2550"/>
      <c r="M2550"/>
      <c r="N2550"/>
      <c r="O2550"/>
      <c r="P2550"/>
      <c r="Q2550"/>
      <c r="R2550"/>
      <c r="S2550"/>
    </row>
    <row r="2551" spans="1:19" x14ac:dyDescent="0.25">
      <c r="A2551"/>
      <c r="C2551"/>
      <c r="D2551"/>
      <c r="E2551"/>
      <c r="F2551"/>
      <c r="G2551"/>
      <c r="H2551"/>
      <c r="I2551"/>
      <c r="J2551"/>
      <c r="K2551"/>
      <c r="L2551"/>
      <c r="M2551"/>
      <c r="N2551"/>
      <c r="O2551"/>
      <c r="P2551"/>
      <c r="Q2551"/>
      <c r="R2551"/>
      <c r="S2551"/>
    </row>
    <row r="2552" spans="1:19" x14ac:dyDescent="0.25">
      <c r="A2552"/>
      <c r="C2552"/>
      <c r="D2552"/>
      <c r="E2552"/>
      <c r="F2552"/>
      <c r="G2552"/>
      <c r="H2552"/>
      <c r="I2552"/>
      <c r="J2552"/>
      <c r="K2552"/>
      <c r="L2552"/>
      <c r="M2552"/>
      <c r="N2552"/>
      <c r="O2552"/>
      <c r="P2552"/>
      <c r="Q2552"/>
      <c r="R2552"/>
      <c r="S2552"/>
    </row>
    <row r="2553" spans="1:19" x14ac:dyDescent="0.25">
      <c r="A2553"/>
      <c r="C2553"/>
      <c r="D2553"/>
      <c r="E2553"/>
      <c r="F2553"/>
      <c r="G2553"/>
      <c r="H2553"/>
      <c r="I2553"/>
      <c r="J2553"/>
      <c r="K2553"/>
      <c r="L2553"/>
      <c r="M2553"/>
      <c r="N2553"/>
      <c r="O2553"/>
      <c r="P2553"/>
      <c r="Q2553"/>
      <c r="R2553"/>
      <c r="S2553"/>
    </row>
    <row r="2554" spans="1:19" x14ac:dyDescent="0.25">
      <c r="A2554"/>
      <c r="C2554"/>
      <c r="D2554"/>
      <c r="E2554"/>
      <c r="F2554"/>
      <c r="G2554"/>
      <c r="H2554"/>
      <c r="I2554"/>
      <c r="J2554"/>
      <c r="K2554"/>
      <c r="L2554"/>
      <c r="M2554"/>
      <c r="N2554"/>
      <c r="O2554"/>
      <c r="P2554"/>
      <c r="Q2554"/>
      <c r="R2554"/>
      <c r="S2554"/>
    </row>
    <row r="2555" spans="1:19" x14ac:dyDescent="0.25">
      <c r="A2555"/>
      <c r="C2555"/>
      <c r="D2555"/>
      <c r="E2555"/>
      <c r="F2555"/>
      <c r="G2555"/>
      <c r="H2555"/>
      <c r="I2555"/>
      <c r="J2555"/>
      <c r="K2555"/>
      <c r="L2555"/>
      <c r="M2555"/>
      <c r="N2555"/>
      <c r="O2555"/>
      <c r="P2555"/>
      <c r="Q2555"/>
      <c r="R2555"/>
      <c r="S2555"/>
    </row>
    <row r="2556" spans="1:19" x14ac:dyDescent="0.25">
      <c r="A2556"/>
      <c r="C2556"/>
      <c r="D2556"/>
      <c r="E2556"/>
      <c r="F2556"/>
      <c r="G2556"/>
      <c r="H2556"/>
      <c r="I2556"/>
      <c r="J2556"/>
      <c r="K2556"/>
      <c r="L2556"/>
      <c r="M2556"/>
      <c r="N2556"/>
      <c r="O2556"/>
      <c r="P2556"/>
      <c r="Q2556"/>
      <c r="R2556"/>
      <c r="S2556"/>
    </row>
    <row r="2557" spans="1:19" x14ac:dyDescent="0.25">
      <c r="A2557"/>
      <c r="C2557"/>
      <c r="D2557"/>
      <c r="E2557"/>
      <c r="F2557"/>
      <c r="G2557"/>
      <c r="H2557"/>
      <c r="I2557"/>
      <c r="J2557"/>
      <c r="K2557"/>
      <c r="L2557"/>
      <c r="M2557"/>
      <c r="N2557"/>
      <c r="O2557"/>
      <c r="P2557"/>
      <c r="Q2557"/>
      <c r="R2557"/>
      <c r="S2557"/>
    </row>
    <row r="2558" spans="1:19" x14ac:dyDescent="0.25">
      <c r="A2558"/>
      <c r="C2558"/>
      <c r="D2558"/>
      <c r="E2558"/>
      <c r="F2558"/>
      <c r="G2558"/>
      <c r="H2558"/>
      <c r="I2558"/>
      <c r="J2558"/>
      <c r="K2558"/>
      <c r="L2558"/>
      <c r="M2558"/>
      <c r="N2558"/>
      <c r="O2558"/>
      <c r="P2558"/>
      <c r="Q2558"/>
      <c r="R2558"/>
      <c r="S2558"/>
    </row>
    <row r="2559" spans="1:19" x14ac:dyDescent="0.25">
      <c r="A2559"/>
      <c r="C2559"/>
      <c r="D2559"/>
      <c r="E2559"/>
      <c r="F2559"/>
      <c r="G2559"/>
      <c r="H2559"/>
      <c r="I2559"/>
      <c r="J2559"/>
      <c r="K2559"/>
      <c r="L2559"/>
      <c r="M2559"/>
      <c r="N2559"/>
      <c r="O2559"/>
      <c r="P2559"/>
      <c r="Q2559"/>
      <c r="R2559"/>
      <c r="S2559"/>
    </row>
    <row r="2560" spans="1:19" x14ac:dyDescent="0.25">
      <c r="A2560"/>
      <c r="C2560"/>
      <c r="D2560"/>
      <c r="E2560"/>
      <c r="F2560"/>
      <c r="G2560"/>
      <c r="H2560"/>
      <c r="I2560"/>
      <c r="J2560"/>
      <c r="K2560"/>
      <c r="L2560"/>
      <c r="M2560"/>
      <c r="N2560"/>
      <c r="O2560"/>
      <c r="P2560"/>
      <c r="Q2560"/>
      <c r="R2560"/>
      <c r="S2560"/>
    </row>
    <row r="2561" spans="1:19" x14ac:dyDescent="0.25">
      <c r="A2561"/>
      <c r="C2561"/>
      <c r="D2561"/>
      <c r="E2561"/>
      <c r="F2561"/>
      <c r="G2561"/>
      <c r="H2561"/>
      <c r="I2561"/>
      <c r="J2561"/>
      <c r="K2561"/>
      <c r="L2561"/>
      <c r="M2561"/>
      <c r="N2561"/>
      <c r="O2561"/>
      <c r="P2561"/>
      <c r="Q2561"/>
      <c r="R2561"/>
      <c r="S2561"/>
    </row>
    <row r="2562" spans="1:19" x14ac:dyDescent="0.25">
      <c r="A2562"/>
      <c r="C2562"/>
      <c r="D2562"/>
      <c r="E2562"/>
      <c r="F2562"/>
      <c r="G2562"/>
      <c r="H2562"/>
      <c r="I2562"/>
      <c r="J2562"/>
      <c r="K2562"/>
      <c r="L2562"/>
      <c r="M2562"/>
      <c r="N2562"/>
      <c r="O2562"/>
      <c r="P2562"/>
      <c r="Q2562"/>
      <c r="R2562"/>
      <c r="S2562"/>
    </row>
    <row r="2563" spans="1:19" x14ac:dyDescent="0.25">
      <c r="A2563"/>
      <c r="C2563"/>
      <c r="D2563"/>
      <c r="E2563"/>
      <c r="F2563"/>
      <c r="G2563"/>
      <c r="H2563"/>
      <c r="I2563"/>
      <c r="J2563"/>
      <c r="K2563"/>
      <c r="L2563"/>
      <c r="M2563"/>
      <c r="N2563"/>
      <c r="O2563"/>
      <c r="P2563"/>
      <c r="Q2563"/>
      <c r="R2563"/>
      <c r="S2563"/>
    </row>
    <row r="2564" spans="1:19" x14ac:dyDescent="0.25">
      <c r="A2564"/>
      <c r="C2564"/>
      <c r="D2564"/>
      <c r="E2564"/>
      <c r="F2564"/>
      <c r="G2564"/>
      <c r="H2564"/>
      <c r="I2564"/>
      <c r="J2564"/>
      <c r="K2564"/>
      <c r="L2564"/>
      <c r="M2564"/>
      <c r="N2564"/>
      <c r="O2564"/>
      <c r="P2564"/>
      <c r="Q2564"/>
      <c r="R2564"/>
      <c r="S2564"/>
    </row>
    <row r="2565" spans="1:19" x14ac:dyDescent="0.25">
      <c r="A2565"/>
      <c r="C2565"/>
      <c r="D2565"/>
      <c r="E2565"/>
      <c r="F2565"/>
      <c r="G2565"/>
      <c r="H2565"/>
      <c r="I2565"/>
      <c r="J2565"/>
      <c r="K2565"/>
      <c r="L2565"/>
      <c r="M2565"/>
      <c r="N2565"/>
      <c r="O2565"/>
      <c r="P2565"/>
      <c r="Q2565"/>
      <c r="R2565"/>
      <c r="S2565"/>
    </row>
    <row r="2566" spans="1:19" x14ac:dyDescent="0.25">
      <c r="A2566"/>
      <c r="C2566"/>
      <c r="D2566"/>
      <c r="E2566"/>
      <c r="F2566"/>
      <c r="G2566"/>
      <c r="H2566"/>
      <c r="I2566"/>
      <c r="J2566"/>
      <c r="K2566"/>
      <c r="L2566"/>
      <c r="M2566"/>
      <c r="N2566"/>
      <c r="O2566"/>
      <c r="P2566"/>
      <c r="Q2566"/>
      <c r="R2566"/>
      <c r="S2566"/>
    </row>
    <row r="2567" spans="1:19" x14ac:dyDescent="0.25">
      <c r="A2567"/>
      <c r="C2567"/>
      <c r="D2567"/>
      <c r="E2567"/>
      <c r="F2567"/>
      <c r="G2567"/>
      <c r="H2567"/>
      <c r="I2567"/>
      <c r="J2567"/>
      <c r="K2567"/>
      <c r="L2567"/>
      <c r="M2567"/>
      <c r="N2567"/>
      <c r="O2567"/>
      <c r="P2567"/>
      <c r="Q2567"/>
      <c r="R2567"/>
      <c r="S2567"/>
    </row>
    <row r="2568" spans="1:19" x14ac:dyDescent="0.25">
      <c r="A2568"/>
      <c r="C2568"/>
      <c r="D2568"/>
      <c r="E2568"/>
      <c r="F2568"/>
      <c r="G2568"/>
      <c r="H2568"/>
      <c r="I2568"/>
      <c r="J2568"/>
      <c r="K2568"/>
      <c r="L2568"/>
      <c r="M2568"/>
      <c r="N2568"/>
      <c r="O2568"/>
      <c r="P2568"/>
      <c r="Q2568"/>
      <c r="R2568"/>
      <c r="S2568"/>
    </row>
    <row r="2569" spans="1:19" x14ac:dyDescent="0.25">
      <c r="A2569"/>
      <c r="C2569"/>
      <c r="D2569"/>
      <c r="E2569"/>
      <c r="F2569"/>
      <c r="G2569"/>
      <c r="H2569"/>
      <c r="I2569"/>
      <c r="J2569"/>
      <c r="K2569"/>
      <c r="L2569"/>
      <c r="M2569"/>
      <c r="N2569"/>
      <c r="O2569"/>
      <c r="P2569"/>
      <c r="Q2569"/>
      <c r="R2569"/>
      <c r="S2569"/>
    </row>
    <row r="2570" spans="1:19" x14ac:dyDescent="0.25">
      <c r="A2570"/>
      <c r="C2570"/>
      <c r="D2570"/>
      <c r="E2570"/>
      <c r="F2570"/>
      <c r="G2570"/>
      <c r="H2570"/>
      <c r="I2570"/>
      <c r="J2570"/>
      <c r="K2570"/>
      <c r="L2570"/>
      <c r="M2570"/>
      <c r="N2570"/>
      <c r="O2570"/>
      <c r="P2570"/>
      <c r="Q2570"/>
      <c r="R2570"/>
      <c r="S2570"/>
    </row>
    <row r="2571" spans="1:19" x14ac:dyDescent="0.25">
      <c r="A2571"/>
      <c r="C2571"/>
      <c r="D2571"/>
      <c r="E2571"/>
      <c r="F2571"/>
      <c r="G2571"/>
      <c r="H2571"/>
      <c r="I2571"/>
      <c r="J2571"/>
      <c r="K2571"/>
      <c r="L2571"/>
      <c r="M2571"/>
      <c r="N2571"/>
      <c r="O2571"/>
      <c r="P2571"/>
      <c r="Q2571"/>
      <c r="R2571"/>
      <c r="S2571"/>
    </row>
    <row r="2572" spans="1:19" x14ac:dyDescent="0.25">
      <c r="A2572"/>
      <c r="C2572"/>
      <c r="D2572"/>
      <c r="E2572"/>
      <c r="F2572"/>
      <c r="G2572"/>
      <c r="H2572"/>
      <c r="I2572"/>
      <c r="J2572"/>
      <c r="K2572"/>
      <c r="L2572"/>
      <c r="M2572"/>
      <c r="N2572"/>
      <c r="O2572"/>
      <c r="P2572"/>
      <c r="Q2572"/>
      <c r="R2572"/>
      <c r="S2572"/>
    </row>
    <row r="2573" spans="1:19" x14ac:dyDescent="0.25">
      <c r="A2573"/>
      <c r="C2573"/>
      <c r="D2573"/>
      <c r="E2573"/>
      <c r="F2573"/>
      <c r="G2573"/>
      <c r="H2573"/>
      <c r="I2573"/>
      <c r="J2573"/>
      <c r="K2573"/>
      <c r="L2573"/>
      <c r="M2573"/>
      <c r="N2573"/>
      <c r="O2573"/>
      <c r="P2573"/>
      <c r="Q2573"/>
      <c r="R2573"/>
      <c r="S2573"/>
    </row>
    <row r="2574" spans="1:19" x14ac:dyDescent="0.25">
      <c r="A2574"/>
      <c r="C2574"/>
      <c r="D2574"/>
      <c r="E2574"/>
      <c r="F2574"/>
      <c r="G2574"/>
      <c r="H2574"/>
      <c r="I2574"/>
      <c r="J2574"/>
      <c r="K2574"/>
      <c r="L2574"/>
      <c r="M2574"/>
      <c r="N2574"/>
      <c r="O2574"/>
      <c r="P2574"/>
      <c r="Q2574"/>
      <c r="R2574"/>
      <c r="S2574"/>
    </row>
    <row r="2575" spans="1:19" x14ac:dyDescent="0.25">
      <c r="A2575"/>
      <c r="C2575"/>
      <c r="D2575"/>
      <c r="E2575"/>
      <c r="F2575"/>
      <c r="G2575"/>
      <c r="H2575"/>
      <c r="I2575"/>
      <c r="J2575"/>
      <c r="K2575"/>
      <c r="L2575"/>
      <c r="M2575"/>
      <c r="N2575"/>
      <c r="O2575"/>
      <c r="P2575"/>
      <c r="Q2575"/>
      <c r="R2575"/>
      <c r="S2575"/>
    </row>
    <row r="2576" spans="1:19" x14ac:dyDescent="0.25">
      <c r="A2576"/>
      <c r="C2576"/>
      <c r="D2576"/>
      <c r="E2576"/>
      <c r="F2576"/>
      <c r="G2576"/>
      <c r="H2576"/>
      <c r="I2576"/>
      <c r="J2576"/>
      <c r="K2576"/>
      <c r="L2576"/>
      <c r="M2576"/>
      <c r="N2576"/>
      <c r="O2576"/>
      <c r="P2576"/>
      <c r="Q2576"/>
      <c r="R2576"/>
      <c r="S2576"/>
    </row>
    <row r="2577" spans="1:19" x14ac:dyDescent="0.25">
      <c r="A2577"/>
      <c r="C2577"/>
      <c r="D2577"/>
      <c r="E2577"/>
      <c r="F2577"/>
      <c r="G2577"/>
      <c r="H2577"/>
      <c r="I2577"/>
      <c r="J2577"/>
      <c r="K2577"/>
      <c r="L2577"/>
      <c r="M2577"/>
      <c r="N2577"/>
      <c r="O2577"/>
      <c r="P2577"/>
      <c r="Q2577"/>
      <c r="R2577"/>
      <c r="S2577"/>
    </row>
    <row r="2578" spans="1:19" x14ac:dyDescent="0.25">
      <c r="A2578"/>
      <c r="C2578"/>
      <c r="D2578"/>
      <c r="E2578"/>
      <c r="F2578"/>
      <c r="G2578"/>
      <c r="H2578"/>
      <c r="I2578"/>
      <c r="J2578"/>
      <c r="K2578"/>
      <c r="L2578"/>
      <c r="M2578"/>
      <c r="N2578"/>
      <c r="O2578"/>
      <c r="P2578"/>
      <c r="Q2578"/>
      <c r="R2578"/>
      <c r="S2578"/>
    </row>
    <row r="2579" spans="1:19" x14ac:dyDescent="0.25">
      <c r="A2579"/>
      <c r="C2579"/>
      <c r="D2579"/>
      <c r="E2579"/>
      <c r="F2579"/>
      <c r="G2579"/>
      <c r="H2579"/>
      <c r="I2579"/>
      <c r="J2579"/>
      <c r="K2579"/>
      <c r="L2579"/>
      <c r="M2579"/>
      <c r="N2579"/>
      <c r="O2579"/>
      <c r="P2579"/>
      <c r="Q2579"/>
      <c r="R2579"/>
      <c r="S2579"/>
    </row>
    <row r="2580" spans="1:19" x14ac:dyDescent="0.25">
      <c r="A2580"/>
      <c r="C2580"/>
      <c r="D2580"/>
      <c r="E2580"/>
      <c r="F2580"/>
      <c r="G2580"/>
      <c r="H2580"/>
      <c r="I2580"/>
      <c r="J2580"/>
      <c r="K2580"/>
      <c r="L2580"/>
      <c r="M2580"/>
      <c r="N2580"/>
      <c r="O2580"/>
      <c r="P2580"/>
      <c r="Q2580"/>
      <c r="R2580"/>
      <c r="S2580"/>
    </row>
    <row r="2581" spans="1:19" x14ac:dyDescent="0.25">
      <c r="A2581"/>
      <c r="C2581"/>
      <c r="D2581"/>
      <c r="E2581"/>
      <c r="F2581"/>
      <c r="G2581"/>
      <c r="H2581"/>
      <c r="I2581"/>
      <c r="J2581"/>
      <c r="K2581"/>
      <c r="L2581"/>
      <c r="M2581"/>
      <c r="N2581"/>
      <c r="O2581"/>
      <c r="P2581"/>
      <c r="Q2581"/>
      <c r="R2581"/>
      <c r="S2581"/>
    </row>
    <row r="2582" spans="1:19" x14ac:dyDescent="0.25">
      <c r="A2582"/>
      <c r="C2582"/>
      <c r="D2582"/>
      <c r="E2582"/>
      <c r="F2582"/>
      <c r="G2582"/>
      <c r="H2582"/>
      <c r="I2582"/>
      <c r="J2582"/>
      <c r="K2582"/>
      <c r="L2582"/>
      <c r="M2582"/>
      <c r="N2582"/>
      <c r="O2582"/>
      <c r="P2582"/>
      <c r="Q2582"/>
      <c r="R2582"/>
      <c r="S2582"/>
    </row>
    <row r="2583" spans="1:19" x14ac:dyDescent="0.25">
      <c r="A2583"/>
      <c r="C2583"/>
      <c r="D2583"/>
      <c r="E2583"/>
      <c r="F2583"/>
      <c r="G2583"/>
      <c r="H2583"/>
      <c r="I2583"/>
      <c r="J2583"/>
      <c r="K2583"/>
      <c r="L2583"/>
      <c r="M2583"/>
      <c r="N2583"/>
      <c r="O2583"/>
      <c r="P2583"/>
      <c r="Q2583"/>
      <c r="R2583"/>
      <c r="S2583"/>
    </row>
    <row r="2584" spans="1:19" x14ac:dyDescent="0.25">
      <c r="A2584"/>
      <c r="C2584"/>
      <c r="D2584"/>
      <c r="E2584"/>
      <c r="F2584"/>
      <c r="G2584"/>
      <c r="H2584"/>
      <c r="I2584"/>
      <c r="J2584"/>
      <c r="K2584"/>
      <c r="L2584"/>
      <c r="M2584"/>
      <c r="N2584"/>
      <c r="O2584"/>
      <c r="P2584"/>
      <c r="Q2584"/>
      <c r="R2584"/>
      <c r="S2584"/>
    </row>
    <row r="2585" spans="1:19" x14ac:dyDescent="0.25">
      <c r="A2585"/>
      <c r="C2585"/>
      <c r="D2585"/>
      <c r="E2585"/>
      <c r="F2585"/>
      <c r="G2585"/>
      <c r="H2585"/>
      <c r="I2585"/>
      <c r="J2585"/>
      <c r="K2585"/>
      <c r="L2585"/>
      <c r="M2585"/>
      <c r="N2585"/>
      <c r="O2585"/>
      <c r="P2585"/>
      <c r="Q2585"/>
      <c r="R2585"/>
      <c r="S2585"/>
    </row>
    <row r="2586" spans="1:19" x14ac:dyDescent="0.25">
      <c r="A2586"/>
      <c r="C2586"/>
      <c r="D2586"/>
      <c r="E2586"/>
      <c r="F2586"/>
      <c r="G2586"/>
      <c r="H2586"/>
      <c r="I2586"/>
      <c r="J2586"/>
      <c r="K2586"/>
      <c r="L2586"/>
      <c r="M2586"/>
      <c r="N2586"/>
      <c r="O2586"/>
      <c r="P2586"/>
      <c r="Q2586"/>
      <c r="R2586"/>
      <c r="S2586"/>
    </row>
    <row r="2587" spans="1:19" x14ac:dyDescent="0.25">
      <c r="A2587"/>
      <c r="C2587"/>
      <c r="D2587"/>
      <c r="E2587"/>
      <c r="F2587"/>
      <c r="G2587"/>
      <c r="H2587"/>
      <c r="I2587"/>
      <c r="J2587"/>
      <c r="K2587"/>
      <c r="L2587"/>
      <c r="M2587"/>
      <c r="N2587"/>
      <c r="O2587"/>
      <c r="P2587"/>
      <c r="Q2587"/>
      <c r="R2587"/>
      <c r="S2587"/>
    </row>
    <row r="2588" spans="1:19" x14ac:dyDescent="0.25">
      <c r="A2588"/>
      <c r="C2588"/>
      <c r="D2588"/>
      <c r="E2588"/>
      <c r="F2588"/>
      <c r="G2588"/>
      <c r="H2588"/>
      <c r="I2588"/>
      <c r="J2588"/>
      <c r="K2588"/>
      <c r="L2588"/>
      <c r="M2588"/>
      <c r="N2588"/>
      <c r="O2588"/>
      <c r="P2588"/>
      <c r="Q2588"/>
      <c r="R2588"/>
      <c r="S2588"/>
    </row>
    <row r="2589" spans="1:19" x14ac:dyDescent="0.25">
      <c r="A2589"/>
      <c r="C2589"/>
      <c r="D2589"/>
      <c r="E2589"/>
      <c r="F2589"/>
      <c r="G2589"/>
      <c r="H2589"/>
      <c r="I2589"/>
      <c r="J2589"/>
      <c r="K2589"/>
      <c r="L2589"/>
      <c r="M2589"/>
      <c r="N2589"/>
      <c r="O2589"/>
      <c r="P2589"/>
      <c r="Q2589"/>
      <c r="R2589"/>
      <c r="S2589"/>
    </row>
    <row r="2590" spans="1:19" x14ac:dyDescent="0.25">
      <c r="A2590"/>
      <c r="C2590"/>
      <c r="D2590"/>
      <c r="E2590"/>
      <c r="F2590"/>
      <c r="G2590"/>
      <c r="H2590"/>
      <c r="I2590"/>
      <c r="J2590"/>
      <c r="K2590"/>
      <c r="L2590"/>
      <c r="M2590"/>
      <c r="N2590"/>
      <c r="O2590"/>
      <c r="P2590"/>
      <c r="Q2590"/>
      <c r="R2590"/>
      <c r="S2590"/>
    </row>
    <row r="2591" spans="1:19" x14ac:dyDescent="0.25">
      <c r="A2591"/>
      <c r="C2591"/>
      <c r="D2591"/>
      <c r="E2591"/>
      <c r="F2591"/>
      <c r="G2591"/>
      <c r="H2591"/>
      <c r="I2591"/>
      <c r="J2591"/>
      <c r="K2591"/>
      <c r="L2591"/>
      <c r="M2591"/>
      <c r="N2591"/>
      <c r="O2591"/>
      <c r="P2591"/>
      <c r="Q2591"/>
      <c r="R2591"/>
      <c r="S2591"/>
    </row>
    <row r="2592" spans="1:19" x14ac:dyDescent="0.25">
      <c r="A2592"/>
      <c r="C2592"/>
      <c r="D2592"/>
      <c r="E2592"/>
      <c r="F2592"/>
      <c r="G2592"/>
      <c r="H2592"/>
      <c r="I2592"/>
      <c r="J2592"/>
      <c r="K2592"/>
      <c r="L2592"/>
      <c r="M2592"/>
      <c r="N2592"/>
      <c r="O2592"/>
      <c r="P2592"/>
      <c r="Q2592"/>
      <c r="R2592"/>
      <c r="S2592"/>
    </row>
    <row r="2593" spans="1:19" x14ac:dyDescent="0.25">
      <c r="A2593"/>
      <c r="C2593"/>
      <c r="D2593"/>
      <c r="E2593"/>
      <c r="F2593"/>
      <c r="G2593"/>
      <c r="H2593"/>
      <c r="I2593"/>
      <c r="J2593"/>
      <c r="K2593"/>
      <c r="L2593"/>
      <c r="M2593"/>
      <c r="N2593"/>
      <c r="O2593"/>
      <c r="P2593"/>
      <c r="Q2593"/>
      <c r="R2593"/>
      <c r="S2593"/>
    </row>
    <row r="2594" spans="1:19" x14ac:dyDescent="0.25">
      <c r="A2594"/>
      <c r="C2594"/>
      <c r="D2594"/>
      <c r="E2594"/>
      <c r="F2594"/>
      <c r="G2594"/>
      <c r="H2594"/>
      <c r="I2594"/>
      <c r="J2594"/>
      <c r="K2594"/>
      <c r="L2594"/>
      <c r="M2594"/>
      <c r="N2594"/>
      <c r="O2594"/>
      <c r="P2594"/>
      <c r="Q2594"/>
      <c r="R2594"/>
      <c r="S2594"/>
    </row>
    <row r="2595" spans="1:19" x14ac:dyDescent="0.25">
      <c r="A2595"/>
      <c r="C2595"/>
      <c r="D2595"/>
      <c r="E2595"/>
      <c r="F2595"/>
      <c r="G2595"/>
      <c r="H2595"/>
      <c r="I2595"/>
      <c r="J2595"/>
      <c r="K2595"/>
      <c r="L2595"/>
      <c r="M2595"/>
      <c r="N2595"/>
      <c r="O2595"/>
      <c r="P2595"/>
      <c r="Q2595"/>
      <c r="R2595"/>
      <c r="S2595"/>
    </row>
    <row r="2596" spans="1:19" x14ac:dyDescent="0.25">
      <c r="A2596"/>
      <c r="C2596"/>
      <c r="D2596"/>
      <c r="E2596"/>
      <c r="F2596"/>
      <c r="G2596"/>
      <c r="H2596"/>
      <c r="I2596"/>
      <c r="J2596"/>
      <c r="K2596"/>
      <c r="L2596"/>
      <c r="M2596"/>
      <c r="N2596"/>
      <c r="O2596"/>
      <c r="P2596"/>
      <c r="Q2596"/>
      <c r="R2596"/>
      <c r="S2596"/>
    </row>
    <row r="2597" spans="1:19" x14ac:dyDescent="0.25">
      <c r="A2597"/>
      <c r="C2597"/>
      <c r="D2597"/>
      <c r="E2597"/>
      <c r="F2597"/>
      <c r="G2597"/>
      <c r="H2597"/>
      <c r="I2597"/>
      <c r="J2597"/>
      <c r="K2597"/>
      <c r="L2597"/>
      <c r="M2597"/>
      <c r="N2597"/>
      <c r="O2597"/>
      <c r="P2597"/>
      <c r="Q2597"/>
      <c r="R2597"/>
      <c r="S2597"/>
    </row>
    <row r="2598" spans="1:19" x14ac:dyDescent="0.25">
      <c r="A2598"/>
      <c r="C2598"/>
      <c r="D2598"/>
      <c r="E2598"/>
      <c r="F2598"/>
      <c r="G2598"/>
      <c r="H2598"/>
      <c r="I2598"/>
      <c r="J2598"/>
      <c r="K2598"/>
      <c r="L2598"/>
      <c r="M2598"/>
      <c r="N2598"/>
      <c r="O2598"/>
      <c r="P2598"/>
      <c r="Q2598"/>
      <c r="R2598"/>
      <c r="S2598"/>
    </row>
    <row r="2599" spans="1:19" x14ac:dyDescent="0.25">
      <c r="A2599"/>
      <c r="C2599"/>
      <c r="D2599"/>
      <c r="E2599"/>
      <c r="F2599"/>
      <c r="G2599"/>
      <c r="H2599"/>
      <c r="I2599"/>
      <c r="J2599"/>
      <c r="K2599"/>
      <c r="L2599"/>
      <c r="M2599"/>
      <c r="N2599"/>
      <c r="O2599"/>
      <c r="P2599"/>
      <c r="Q2599"/>
      <c r="R2599"/>
      <c r="S2599"/>
    </row>
    <row r="2600" spans="1:19" x14ac:dyDescent="0.25">
      <c r="A2600"/>
      <c r="C2600"/>
      <c r="D2600"/>
      <c r="E2600"/>
      <c r="F2600"/>
      <c r="G2600"/>
      <c r="H2600"/>
      <c r="I2600"/>
      <c r="J2600"/>
      <c r="K2600"/>
      <c r="L2600"/>
      <c r="M2600"/>
      <c r="N2600"/>
      <c r="O2600"/>
      <c r="P2600"/>
      <c r="Q2600"/>
      <c r="R2600"/>
      <c r="S2600"/>
    </row>
    <row r="2601" spans="1:19" x14ac:dyDescent="0.25">
      <c r="A2601"/>
      <c r="C2601"/>
      <c r="D2601"/>
      <c r="E2601"/>
      <c r="F2601"/>
      <c r="G2601"/>
      <c r="H2601"/>
      <c r="I2601"/>
      <c r="J2601"/>
      <c r="K2601"/>
      <c r="L2601"/>
      <c r="M2601"/>
      <c r="N2601"/>
      <c r="O2601"/>
      <c r="P2601"/>
      <c r="Q2601"/>
      <c r="R2601"/>
      <c r="S2601"/>
    </row>
    <row r="2602" spans="1:19" x14ac:dyDescent="0.25">
      <c r="A2602"/>
      <c r="C2602"/>
      <c r="D2602"/>
      <c r="E2602"/>
      <c r="F2602"/>
      <c r="G2602"/>
      <c r="H2602"/>
      <c r="I2602"/>
      <c r="J2602"/>
      <c r="K2602"/>
      <c r="L2602"/>
      <c r="M2602"/>
      <c r="N2602"/>
      <c r="O2602"/>
      <c r="P2602"/>
      <c r="Q2602"/>
      <c r="R2602"/>
      <c r="S2602"/>
    </row>
    <row r="2603" spans="1:19" x14ac:dyDescent="0.25">
      <c r="A2603"/>
      <c r="C2603"/>
      <c r="D2603"/>
      <c r="E2603"/>
      <c r="F2603"/>
      <c r="G2603"/>
      <c r="H2603"/>
      <c r="I2603"/>
      <c r="J2603"/>
      <c r="K2603"/>
      <c r="L2603"/>
      <c r="M2603"/>
      <c r="N2603"/>
      <c r="O2603"/>
      <c r="P2603"/>
      <c r="Q2603"/>
      <c r="R2603"/>
      <c r="S2603"/>
    </row>
    <row r="2604" spans="1:19" x14ac:dyDescent="0.25">
      <c r="A2604"/>
      <c r="C2604"/>
      <c r="D2604"/>
      <c r="E2604"/>
      <c r="F2604"/>
      <c r="G2604"/>
      <c r="H2604"/>
      <c r="I2604"/>
      <c r="J2604"/>
      <c r="K2604"/>
      <c r="L2604"/>
      <c r="M2604"/>
      <c r="N2604"/>
      <c r="O2604"/>
      <c r="P2604"/>
      <c r="Q2604"/>
      <c r="R2604"/>
      <c r="S2604"/>
    </row>
    <row r="2605" spans="1:19" x14ac:dyDescent="0.25">
      <c r="A2605"/>
      <c r="C2605"/>
      <c r="D2605"/>
      <c r="E2605"/>
      <c r="F2605"/>
      <c r="G2605"/>
      <c r="H2605"/>
      <c r="I2605"/>
      <c r="J2605"/>
      <c r="K2605"/>
      <c r="L2605"/>
      <c r="M2605"/>
      <c r="N2605"/>
      <c r="O2605"/>
      <c r="P2605"/>
      <c r="Q2605"/>
      <c r="R2605"/>
      <c r="S2605"/>
    </row>
    <row r="2606" spans="1:19" x14ac:dyDescent="0.25">
      <c r="A2606"/>
      <c r="C2606"/>
      <c r="D2606"/>
      <c r="E2606"/>
      <c r="F2606"/>
      <c r="G2606"/>
      <c r="H2606"/>
      <c r="I2606"/>
      <c r="J2606"/>
      <c r="K2606"/>
      <c r="L2606"/>
      <c r="M2606"/>
      <c r="N2606"/>
      <c r="O2606"/>
      <c r="P2606"/>
      <c r="Q2606"/>
      <c r="R2606"/>
      <c r="S2606"/>
    </row>
    <row r="2607" spans="1:19" x14ac:dyDescent="0.25">
      <c r="A2607"/>
      <c r="C2607"/>
      <c r="D2607"/>
      <c r="E2607"/>
      <c r="F2607"/>
      <c r="G2607"/>
      <c r="H2607"/>
      <c r="I2607"/>
      <c r="J2607"/>
      <c r="K2607"/>
      <c r="L2607"/>
      <c r="M2607"/>
      <c r="N2607"/>
      <c r="O2607"/>
      <c r="P2607"/>
      <c r="Q2607"/>
      <c r="R2607"/>
      <c r="S2607"/>
    </row>
    <row r="2608" spans="1:19" x14ac:dyDescent="0.25">
      <c r="A2608"/>
      <c r="C2608"/>
      <c r="D2608"/>
      <c r="E2608"/>
      <c r="F2608"/>
      <c r="G2608"/>
      <c r="H2608"/>
      <c r="I2608"/>
      <c r="J2608"/>
      <c r="K2608"/>
      <c r="L2608"/>
      <c r="M2608"/>
      <c r="N2608"/>
      <c r="O2608"/>
      <c r="P2608"/>
      <c r="Q2608"/>
      <c r="R2608"/>
      <c r="S2608"/>
    </row>
    <row r="2609" spans="1:19" x14ac:dyDescent="0.25">
      <c r="A2609"/>
      <c r="C2609"/>
      <c r="D2609"/>
      <c r="E2609"/>
      <c r="F2609"/>
      <c r="G2609"/>
      <c r="H2609"/>
      <c r="I2609"/>
      <c r="J2609"/>
      <c r="K2609"/>
      <c r="L2609"/>
      <c r="M2609"/>
      <c r="N2609"/>
      <c r="O2609"/>
      <c r="P2609"/>
      <c r="Q2609"/>
      <c r="R2609"/>
      <c r="S2609"/>
    </row>
    <row r="2610" spans="1:19" x14ac:dyDescent="0.25">
      <c r="A2610"/>
      <c r="C2610"/>
      <c r="D2610"/>
      <c r="E2610"/>
      <c r="F2610"/>
      <c r="G2610"/>
      <c r="H2610"/>
      <c r="I2610"/>
      <c r="J2610"/>
      <c r="K2610"/>
      <c r="L2610"/>
      <c r="M2610"/>
      <c r="N2610"/>
      <c r="O2610"/>
      <c r="P2610"/>
      <c r="Q2610"/>
      <c r="R2610"/>
      <c r="S2610"/>
    </row>
    <row r="2611" spans="1:19" x14ac:dyDescent="0.25">
      <c r="A2611"/>
      <c r="C2611"/>
      <c r="D2611"/>
      <c r="E2611"/>
      <c r="F2611"/>
      <c r="G2611"/>
      <c r="H2611"/>
      <c r="I2611"/>
      <c r="J2611"/>
      <c r="K2611"/>
      <c r="L2611"/>
      <c r="M2611"/>
      <c r="N2611"/>
      <c r="O2611"/>
      <c r="P2611"/>
      <c r="Q2611"/>
      <c r="R2611"/>
      <c r="S2611"/>
    </row>
    <row r="2612" spans="1:19" x14ac:dyDescent="0.25">
      <c r="A2612"/>
      <c r="C2612"/>
      <c r="D2612"/>
      <c r="E2612"/>
      <c r="F2612"/>
      <c r="G2612"/>
      <c r="H2612"/>
      <c r="I2612"/>
      <c r="J2612"/>
      <c r="K2612"/>
      <c r="L2612"/>
      <c r="M2612"/>
      <c r="N2612"/>
      <c r="O2612"/>
      <c r="P2612"/>
      <c r="Q2612"/>
      <c r="R2612"/>
      <c r="S2612"/>
    </row>
    <row r="2613" spans="1:19" x14ac:dyDescent="0.25">
      <c r="A2613"/>
      <c r="C2613"/>
      <c r="D2613"/>
      <c r="E2613"/>
      <c r="F2613"/>
      <c r="G2613"/>
      <c r="H2613"/>
      <c r="I2613"/>
      <c r="J2613"/>
      <c r="K2613"/>
      <c r="L2613"/>
      <c r="M2613"/>
      <c r="N2613"/>
      <c r="O2613"/>
      <c r="P2613"/>
      <c r="Q2613"/>
      <c r="R2613"/>
      <c r="S2613"/>
    </row>
    <row r="2614" spans="1:19" x14ac:dyDescent="0.25">
      <c r="A2614"/>
      <c r="C2614"/>
      <c r="D2614"/>
      <c r="E2614"/>
      <c r="F2614"/>
      <c r="G2614"/>
      <c r="H2614"/>
      <c r="I2614"/>
      <c r="J2614"/>
      <c r="K2614"/>
      <c r="L2614"/>
      <c r="M2614"/>
      <c r="N2614"/>
      <c r="O2614"/>
      <c r="P2614"/>
      <c r="Q2614"/>
      <c r="R2614"/>
      <c r="S2614"/>
    </row>
    <row r="2615" spans="1:19" x14ac:dyDescent="0.25">
      <c r="A2615"/>
      <c r="C2615"/>
      <c r="D2615"/>
      <c r="E2615"/>
      <c r="F2615"/>
      <c r="G2615"/>
      <c r="H2615"/>
      <c r="I2615"/>
      <c r="J2615"/>
      <c r="K2615"/>
      <c r="L2615"/>
      <c r="M2615"/>
      <c r="N2615"/>
      <c r="O2615"/>
      <c r="P2615"/>
      <c r="Q2615"/>
      <c r="R2615"/>
      <c r="S2615"/>
    </row>
    <row r="2616" spans="1:19" x14ac:dyDescent="0.25">
      <c r="A2616"/>
      <c r="C2616"/>
      <c r="D2616"/>
      <c r="E2616"/>
      <c r="F2616"/>
      <c r="G2616"/>
      <c r="H2616"/>
      <c r="I2616"/>
      <c r="J2616"/>
      <c r="K2616"/>
      <c r="L2616"/>
      <c r="M2616"/>
      <c r="N2616"/>
      <c r="O2616"/>
      <c r="P2616"/>
      <c r="Q2616"/>
      <c r="R2616"/>
      <c r="S2616"/>
    </row>
    <row r="2617" spans="1:19" x14ac:dyDescent="0.25">
      <c r="A2617"/>
      <c r="C2617"/>
      <c r="D2617"/>
      <c r="E2617"/>
      <c r="F2617"/>
      <c r="G2617"/>
      <c r="H2617"/>
      <c r="I2617"/>
      <c r="J2617"/>
      <c r="K2617"/>
      <c r="L2617"/>
      <c r="M2617"/>
      <c r="N2617"/>
      <c r="O2617"/>
      <c r="P2617"/>
      <c r="Q2617"/>
      <c r="R2617"/>
      <c r="S2617"/>
    </row>
    <row r="2618" spans="1:19" x14ac:dyDescent="0.25">
      <c r="A2618"/>
      <c r="C2618"/>
      <c r="D2618"/>
      <c r="E2618"/>
      <c r="F2618"/>
      <c r="G2618"/>
      <c r="H2618"/>
      <c r="I2618"/>
      <c r="J2618"/>
      <c r="K2618"/>
      <c r="L2618"/>
      <c r="M2618"/>
      <c r="N2618"/>
      <c r="O2618"/>
      <c r="P2618"/>
      <c r="Q2618"/>
      <c r="R2618"/>
      <c r="S2618"/>
    </row>
    <row r="2619" spans="1:19" x14ac:dyDescent="0.25">
      <c r="A2619"/>
      <c r="C2619"/>
      <c r="D2619"/>
      <c r="E2619"/>
      <c r="F2619"/>
      <c r="G2619"/>
      <c r="H2619"/>
      <c r="I2619"/>
      <c r="J2619"/>
      <c r="K2619"/>
      <c r="L2619"/>
      <c r="M2619"/>
      <c r="N2619"/>
      <c r="O2619"/>
      <c r="P2619"/>
      <c r="Q2619"/>
      <c r="R2619"/>
      <c r="S2619"/>
    </row>
    <row r="2620" spans="1:19" x14ac:dyDescent="0.25">
      <c r="A2620"/>
      <c r="C2620"/>
      <c r="D2620"/>
      <c r="E2620"/>
      <c r="F2620"/>
      <c r="G2620"/>
      <c r="H2620"/>
      <c r="I2620"/>
      <c r="J2620"/>
      <c r="K2620"/>
      <c r="L2620"/>
      <c r="M2620"/>
      <c r="N2620"/>
      <c r="O2620"/>
      <c r="P2620"/>
      <c r="Q2620"/>
      <c r="R2620"/>
      <c r="S2620"/>
    </row>
    <row r="2621" spans="1:19" x14ac:dyDescent="0.25">
      <c r="A2621"/>
      <c r="C2621"/>
      <c r="D2621"/>
      <c r="E2621"/>
      <c r="F2621"/>
      <c r="G2621"/>
      <c r="H2621"/>
      <c r="I2621"/>
      <c r="J2621"/>
      <c r="K2621"/>
      <c r="L2621"/>
      <c r="M2621"/>
      <c r="N2621"/>
      <c r="O2621"/>
      <c r="P2621"/>
      <c r="Q2621"/>
      <c r="R2621"/>
      <c r="S2621"/>
    </row>
    <row r="2622" spans="1:19" x14ac:dyDescent="0.25">
      <c r="A2622"/>
      <c r="C2622"/>
      <c r="D2622"/>
      <c r="E2622"/>
      <c r="F2622"/>
      <c r="G2622"/>
      <c r="H2622"/>
      <c r="I2622"/>
      <c r="J2622"/>
      <c r="K2622"/>
      <c r="L2622"/>
      <c r="M2622"/>
      <c r="N2622"/>
      <c r="O2622"/>
      <c r="P2622"/>
      <c r="Q2622"/>
      <c r="R2622"/>
      <c r="S2622"/>
    </row>
    <row r="2623" spans="1:19" x14ac:dyDescent="0.25">
      <c r="A2623"/>
      <c r="C2623"/>
      <c r="D2623"/>
      <c r="E2623"/>
      <c r="F2623"/>
      <c r="G2623"/>
      <c r="H2623"/>
      <c r="I2623"/>
      <c r="J2623"/>
      <c r="K2623"/>
      <c r="L2623"/>
      <c r="M2623"/>
      <c r="N2623"/>
      <c r="O2623"/>
      <c r="P2623"/>
      <c r="Q2623"/>
      <c r="R2623"/>
      <c r="S2623"/>
    </row>
    <row r="2624" spans="1:19" x14ac:dyDescent="0.25">
      <c r="A2624"/>
      <c r="C2624"/>
      <c r="D2624"/>
      <c r="E2624"/>
      <c r="F2624"/>
      <c r="G2624"/>
      <c r="H2624"/>
      <c r="I2624"/>
      <c r="J2624"/>
      <c r="K2624"/>
      <c r="L2624"/>
      <c r="M2624"/>
      <c r="N2624"/>
      <c r="O2624"/>
      <c r="P2624"/>
      <c r="Q2624"/>
      <c r="R2624"/>
      <c r="S2624"/>
    </row>
    <row r="2625" spans="1:19" x14ac:dyDescent="0.25">
      <c r="A2625"/>
      <c r="C2625"/>
      <c r="D2625"/>
      <c r="E2625"/>
      <c r="F2625"/>
      <c r="G2625"/>
      <c r="H2625"/>
      <c r="I2625"/>
      <c r="J2625"/>
      <c r="K2625"/>
      <c r="L2625"/>
      <c r="M2625"/>
      <c r="N2625"/>
      <c r="O2625"/>
      <c r="P2625"/>
      <c r="Q2625"/>
      <c r="R2625"/>
      <c r="S2625"/>
    </row>
    <row r="2626" spans="1:19" x14ac:dyDescent="0.25">
      <c r="A2626"/>
      <c r="C2626"/>
      <c r="D2626"/>
      <c r="E2626"/>
      <c r="F2626"/>
      <c r="G2626"/>
      <c r="H2626"/>
      <c r="I2626"/>
      <c r="J2626"/>
      <c r="K2626"/>
      <c r="L2626"/>
      <c r="M2626"/>
      <c r="N2626"/>
      <c r="O2626"/>
      <c r="P2626"/>
      <c r="Q2626"/>
      <c r="R2626"/>
      <c r="S2626"/>
    </row>
    <row r="2627" spans="1:19" x14ac:dyDescent="0.25">
      <c r="A2627"/>
      <c r="C2627"/>
      <c r="D2627"/>
      <c r="E2627"/>
      <c r="F2627"/>
      <c r="G2627"/>
      <c r="H2627"/>
      <c r="I2627"/>
      <c r="J2627"/>
      <c r="K2627"/>
      <c r="L2627"/>
      <c r="M2627"/>
      <c r="N2627"/>
      <c r="O2627"/>
      <c r="P2627"/>
      <c r="Q2627"/>
      <c r="R2627"/>
      <c r="S2627"/>
    </row>
    <row r="2628" spans="1:19" x14ac:dyDescent="0.25">
      <c r="A2628"/>
      <c r="C2628"/>
      <c r="D2628"/>
      <c r="E2628"/>
      <c r="F2628"/>
      <c r="G2628"/>
      <c r="H2628"/>
      <c r="I2628"/>
      <c r="J2628"/>
      <c r="K2628"/>
      <c r="L2628"/>
      <c r="M2628"/>
      <c r="N2628"/>
      <c r="O2628"/>
      <c r="P2628"/>
      <c r="Q2628"/>
      <c r="R2628"/>
      <c r="S2628"/>
    </row>
    <row r="2629" spans="1:19" x14ac:dyDescent="0.25">
      <c r="A2629"/>
      <c r="C2629"/>
      <c r="D2629"/>
      <c r="E2629"/>
      <c r="F2629"/>
      <c r="G2629"/>
      <c r="H2629"/>
      <c r="I2629"/>
      <c r="J2629"/>
      <c r="K2629"/>
      <c r="L2629"/>
      <c r="M2629"/>
      <c r="N2629"/>
      <c r="O2629"/>
      <c r="P2629"/>
      <c r="Q2629"/>
      <c r="R2629"/>
      <c r="S2629"/>
    </row>
    <row r="2630" spans="1:19" x14ac:dyDescent="0.25">
      <c r="A2630"/>
      <c r="C2630"/>
      <c r="D2630"/>
      <c r="E2630"/>
      <c r="F2630"/>
      <c r="G2630"/>
      <c r="H2630"/>
      <c r="I2630"/>
      <c r="J2630"/>
      <c r="K2630"/>
      <c r="L2630"/>
      <c r="M2630"/>
      <c r="N2630"/>
      <c r="O2630"/>
      <c r="P2630"/>
      <c r="Q2630"/>
      <c r="R2630"/>
      <c r="S2630"/>
    </row>
    <row r="2631" spans="1:19" x14ac:dyDescent="0.25">
      <c r="A2631"/>
      <c r="C2631"/>
      <c r="D2631"/>
      <c r="E2631"/>
      <c r="F2631"/>
      <c r="G2631"/>
      <c r="H2631"/>
      <c r="I2631"/>
      <c r="J2631"/>
      <c r="K2631"/>
      <c r="L2631"/>
      <c r="M2631"/>
      <c r="N2631"/>
      <c r="O2631"/>
      <c r="P2631"/>
      <c r="Q2631"/>
      <c r="R2631"/>
      <c r="S2631"/>
    </row>
    <row r="2632" spans="1:19" x14ac:dyDescent="0.25">
      <c r="A2632"/>
      <c r="C2632"/>
      <c r="D2632"/>
      <c r="E2632"/>
      <c r="F2632"/>
      <c r="G2632"/>
      <c r="H2632"/>
      <c r="I2632"/>
      <c r="J2632"/>
      <c r="K2632"/>
      <c r="L2632"/>
      <c r="M2632"/>
      <c r="N2632"/>
      <c r="O2632"/>
      <c r="P2632"/>
      <c r="Q2632"/>
      <c r="R2632"/>
      <c r="S2632"/>
    </row>
    <row r="2633" spans="1:19" x14ac:dyDescent="0.25">
      <c r="A2633"/>
      <c r="C2633"/>
      <c r="D2633"/>
      <c r="E2633"/>
      <c r="F2633"/>
      <c r="G2633"/>
      <c r="H2633"/>
      <c r="I2633"/>
      <c r="J2633"/>
      <c r="K2633"/>
      <c r="L2633"/>
      <c r="M2633"/>
      <c r="N2633"/>
      <c r="O2633"/>
      <c r="P2633"/>
      <c r="Q2633"/>
      <c r="R2633"/>
      <c r="S2633"/>
    </row>
    <row r="2634" spans="1:19" x14ac:dyDescent="0.25">
      <c r="A2634"/>
      <c r="C2634"/>
      <c r="D2634"/>
      <c r="E2634"/>
      <c r="F2634"/>
      <c r="G2634"/>
      <c r="H2634"/>
      <c r="I2634"/>
      <c r="J2634"/>
      <c r="K2634"/>
      <c r="L2634"/>
      <c r="M2634"/>
      <c r="N2634"/>
      <c r="O2634"/>
      <c r="P2634"/>
      <c r="Q2634"/>
      <c r="R2634"/>
      <c r="S2634"/>
    </row>
    <row r="2635" spans="1:19" x14ac:dyDescent="0.25">
      <c r="A2635"/>
      <c r="C2635"/>
      <c r="D2635"/>
      <c r="E2635"/>
      <c r="F2635"/>
      <c r="G2635"/>
      <c r="H2635"/>
      <c r="I2635"/>
      <c r="J2635"/>
      <c r="K2635"/>
      <c r="L2635"/>
      <c r="M2635"/>
      <c r="N2635"/>
      <c r="O2635"/>
      <c r="P2635"/>
      <c r="Q2635"/>
      <c r="R2635"/>
      <c r="S2635"/>
    </row>
    <row r="2636" spans="1:19" x14ac:dyDescent="0.25">
      <c r="A2636"/>
      <c r="C2636"/>
      <c r="D2636"/>
      <c r="E2636"/>
      <c r="F2636"/>
      <c r="G2636"/>
      <c r="H2636"/>
      <c r="I2636"/>
      <c r="J2636"/>
      <c r="K2636"/>
      <c r="L2636"/>
      <c r="M2636"/>
      <c r="N2636"/>
      <c r="O2636"/>
      <c r="P2636"/>
      <c r="Q2636"/>
      <c r="R2636"/>
      <c r="S2636"/>
    </row>
    <row r="2637" spans="1:19" x14ac:dyDescent="0.25">
      <c r="A2637"/>
      <c r="C2637"/>
      <c r="D2637"/>
      <c r="E2637"/>
      <c r="F2637"/>
      <c r="G2637"/>
      <c r="H2637"/>
      <c r="I2637"/>
      <c r="J2637"/>
      <c r="K2637"/>
      <c r="L2637"/>
      <c r="M2637"/>
      <c r="N2637"/>
      <c r="O2637"/>
      <c r="P2637"/>
      <c r="Q2637"/>
      <c r="R2637"/>
      <c r="S2637"/>
    </row>
    <row r="2638" spans="1:19" x14ac:dyDescent="0.25">
      <c r="A2638"/>
      <c r="C2638"/>
      <c r="D2638"/>
      <c r="E2638"/>
      <c r="F2638"/>
      <c r="G2638"/>
      <c r="H2638"/>
      <c r="I2638"/>
      <c r="J2638"/>
      <c r="K2638"/>
      <c r="L2638"/>
      <c r="M2638"/>
      <c r="N2638"/>
      <c r="O2638"/>
      <c r="P2638"/>
      <c r="Q2638"/>
      <c r="R2638"/>
      <c r="S2638"/>
    </row>
    <row r="2639" spans="1:19" x14ac:dyDescent="0.25">
      <c r="A2639"/>
      <c r="C2639"/>
      <c r="D2639"/>
      <c r="E2639"/>
      <c r="F2639"/>
      <c r="G2639"/>
      <c r="H2639"/>
      <c r="I2639"/>
      <c r="J2639"/>
      <c r="K2639"/>
      <c r="L2639"/>
      <c r="M2639"/>
      <c r="N2639"/>
      <c r="O2639"/>
      <c r="P2639"/>
      <c r="Q2639"/>
      <c r="R2639"/>
      <c r="S2639"/>
    </row>
    <row r="2640" spans="1:19" x14ac:dyDescent="0.25">
      <c r="A2640"/>
      <c r="C2640"/>
      <c r="D2640"/>
      <c r="E2640"/>
      <c r="F2640"/>
      <c r="G2640"/>
      <c r="H2640"/>
      <c r="I2640"/>
      <c r="J2640"/>
      <c r="K2640"/>
      <c r="L2640"/>
      <c r="M2640"/>
      <c r="N2640"/>
      <c r="O2640"/>
      <c r="P2640"/>
      <c r="Q2640"/>
      <c r="R2640"/>
      <c r="S2640"/>
    </row>
    <row r="2641" spans="1:19" x14ac:dyDescent="0.25">
      <c r="A2641"/>
      <c r="C2641"/>
      <c r="D2641"/>
      <c r="E2641"/>
      <c r="F2641"/>
      <c r="G2641"/>
      <c r="H2641"/>
      <c r="I2641"/>
      <c r="J2641"/>
      <c r="K2641"/>
      <c r="L2641"/>
      <c r="M2641"/>
      <c r="N2641"/>
      <c r="O2641"/>
      <c r="P2641"/>
      <c r="Q2641"/>
      <c r="R2641"/>
      <c r="S2641"/>
    </row>
    <row r="2642" spans="1:19" x14ac:dyDescent="0.25">
      <c r="A2642"/>
      <c r="C2642"/>
      <c r="D2642"/>
      <c r="E2642"/>
      <c r="F2642"/>
      <c r="G2642"/>
      <c r="H2642"/>
      <c r="I2642"/>
      <c r="J2642"/>
      <c r="K2642"/>
      <c r="L2642"/>
      <c r="M2642"/>
      <c r="N2642"/>
      <c r="O2642"/>
      <c r="P2642"/>
      <c r="Q2642"/>
      <c r="R2642"/>
      <c r="S2642"/>
    </row>
    <row r="2643" spans="1:19" x14ac:dyDescent="0.25">
      <c r="A2643"/>
      <c r="C2643"/>
      <c r="D2643"/>
      <c r="E2643"/>
      <c r="F2643"/>
      <c r="G2643"/>
      <c r="H2643"/>
      <c r="I2643"/>
      <c r="J2643"/>
      <c r="K2643"/>
      <c r="L2643"/>
      <c r="M2643"/>
      <c r="N2643"/>
      <c r="O2643"/>
      <c r="P2643"/>
      <c r="Q2643"/>
      <c r="R2643"/>
      <c r="S2643"/>
    </row>
    <row r="2644" spans="1:19" x14ac:dyDescent="0.25">
      <c r="A2644"/>
      <c r="C2644"/>
      <c r="D2644"/>
      <c r="E2644"/>
      <c r="F2644"/>
      <c r="G2644"/>
      <c r="H2644"/>
      <c r="I2644"/>
      <c r="J2644"/>
      <c r="K2644"/>
      <c r="L2644"/>
      <c r="M2644"/>
      <c r="N2644"/>
      <c r="O2644"/>
      <c r="P2644"/>
      <c r="Q2644"/>
      <c r="R2644"/>
      <c r="S2644"/>
    </row>
    <row r="2645" spans="1:19" x14ac:dyDescent="0.25">
      <c r="A2645"/>
      <c r="C2645"/>
      <c r="D2645"/>
      <c r="E2645"/>
      <c r="F2645"/>
      <c r="G2645"/>
      <c r="H2645"/>
      <c r="I2645"/>
      <c r="J2645"/>
      <c r="K2645"/>
      <c r="L2645"/>
      <c r="M2645"/>
      <c r="N2645"/>
      <c r="O2645"/>
      <c r="P2645"/>
      <c r="Q2645"/>
      <c r="R2645"/>
      <c r="S2645"/>
    </row>
    <row r="2646" spans="1:19" x14ac:dyDescent="0.25">
      <c r="A2646"/>
      <c r="C2646"/>
      <c r="D2646"/>
      <c r="E2646"/>
      <c r="F2646"/>
      <c r="G2646"/>
      <c r="H2646"/>
      <c r="I2646"/>
      <c r="J2646"/>
      <c r="K2646"/>
      <c r="L2646"/>
      <c r="M2646"/>
      <c r="N2646"/>
      <c r="O2646"/>
      <c r="P2646"/>
      <c r="Q2646"/>
      <c r="R2646"/>
      <c r="S2646"/>
    </row>
    <row r="2647" spans="1:19" x14ac:dyDescent="0.25">
      <c r="A2647"/>
      <c r="C2647"/>
      <c r="D2647"/>
      <c r="E2647"/>
      <c r="F2647"/>
      <c r="G2647"/>
      <c r="H2647"/>
      <c r="I2647"/>
      <c r="J2647"/>
      <c r="K2647"/>
      <c r="L2647"/>
      <c r="M2647"/>
      <c r="N2647"/>
      <c r="O2647"/>
      <c r="P2647"/>
      <c r="Q2647"/>
      <c r="R2647"/>
      <c r="S2647"/>
    </row>
    <row r="2648" spans="1:19" x14ac:dyDescent="0.25">
      <c r="A2648"/>
      <c r="C2648"/>
      <c r="D2648"/>
      <c r="E2648"/>
      <c r="F2648"/>
      <c r="G2648"/>
      <c r="H2648"/>
      <c r="I2648"/>
      <c r="J2648"/>
      <c r="K2648"/>
      <c r="L2648"/>
      <c r="M2648"/>
      <c r="N2648"/>
      <c r="O2648"/>
      <c r="P2648"/>
      <c r="Q2648"/>
      <c r="R2648"/>
      <c r="S2648"/>
    </row>
    <row r="2649" spans="1:19" x14ac:dyDescent="0.25">
      <c r="A2649"/>
      <c r="C2649"/>
      <c r="D2649"/>
      <c r="E2649"/>
      <c r="F2649"/>
      <c r="G2649"/>
      <c r="H2649"/>
      <c r="I2649"/>
      <c r="J2649"/>
      <c r="K2649"/>
      <c r="L2649"/>
      <c r="M2649"/>
      <c r="N2649"/>
      <c r="O2649"/>
      <c r="P2649"/>
      <c r="Q2649"/>
      <c r="R2649"/>
      <c r="S2649"/>
    </row>
    <row r="2650" spans="1:19" x14ac:dyDescent="0.25">
      <c r="A2650"/>
      <c r="C2650"/>
      <c r="D2650"/>
      <c r="E2650"/>
      <c r="F2650"/>
      <c r="G2650"/>
      <c r="H2650"/>
      <c r="I2650"/>
      <c r="J2650"/>
      <c r="K2650"/>
      <c r="L2650"/>
      <c r="M2650"/>
      <c r="N2650"/>
      <c r="O2650"/>
      <c r="P2650"/>
      <c r="Q2650"/>
      <c r="R2650"/>
      <c r="S2650"/>
    </row>
    <row r="2651" spans="1:19" x14ac:dyDescent="0.25">
      <c r="A2651"/>
      <c r="C2651"/>
      <c r="D2651"/>
      <c r="E2651"/>
      <c r="F2651"/>
      <c r="G2651"/>
      <c r="H2651"/>
      <c r="I2651"/>
      <c r="J2651"/>
      <c r="K2651"/>
      <c r="L2651"/>
      <c r="M2651"/>
      <c r="N2651"/>
      <c r="O2651"/>
      <c r="P2651"/>
      <c r="Q2651"/>
      <c r="R2651"/>
      <c r="S2651"/>
    </row>
    <row r="2652" spans="1:19" x14ac:dyDescent="0.25">
      <c r="A2652"/>
      <c r="C2652"/>
      <c r="D2652"/>
      <c r="E2652"/>
      <c r="F2652"/>
      <c r="G2652"/>
      <c r="H2652"/>
      <c r="I2652"/>
      <c r="J2652"/>
      <c r="K2652"/>
      <c r="L2652"/>
      <c r="M2652"/>
      <c r="N2652"/>
      <c r="O2652"/>
      <c r="P2652"/>
      <c r="Q2652"/>
      <c r="R2652"/>
      <c r="S2652"/>
    </row>
    <row r="2653" spans="1:19" x14ac:dyDescent="0.25">
      <c r="A2653"/>
      <c r="C2653"/>
      <c r="D2653"/>
      <c r="E2653"/>
      <c r="F2653"/>
      <c r="G2653"/>
      <c r="H2653"/>
      <c r="I2653"/>
      <c r="J2653"/>
      <c r="K2653"/>
      <c r="L2653"/>
      <c r="M2653"/>
      <c r="N2653"/>
      <c r="O2653"/>
      <c r="P2653"/>
      <c r="Q2653"/>
      <c r="R2653"/>
      <c r="S2653"/>
    </row>
    <row r="2654" spans="1:19" x14ac:dyDescent="0.25">
      <c r="A2654"/>
      <c r="C2654"/>
      <c r="D2654"/>
      <c r="E2654"/>
      <c r="F2654"/>
      <c r="G2654"/>
      <c r="H2654"/>
      <c r="I2654"/>
      <c r="J2654"/>
      <c r="K2654"/>
      <c r="L2654"/>
      <c r="M2654"/>
      <c r="N2654"/>
      <c r="O2654"/>
      <c r="P2654"/>
      <c r="Q2654"/>
      <c r="R2654"/>
      <c r="S2654"/>
    </row>
    <row r="2655" spans="1:19" x14ac:dyDescent="0.25">
      <c r="A2655"/>
      <c r="C2655"/>
      <c r="D2655"/>
      <c r="E2655"/>
      <c r="F2655"/>
      <c r="G2655"/>
      <c r="H2655"/>
      <c r="I2655"/>
      <c r="J2655"/>
      <c r="K2655"/>
      <c r="L2655"/>
      <c r="M2655"/>
      <c r="N2655"/>
      <c r="O2655"/>
      <c r="P2655"/>
      <c r="Q2655"/>
      <c r="R2655"/>
      <c r="S2655"/>
    </row>
    <row r="2656" spans="1:19" x14ac:dyDescent="0.25">
      <c r="A2656"/>
      <c r="C2656"/>
      <c r="D2656"/>
      <c r="E2656"/>
      <c r="F2656"/>
      <c r="G2656"/>
      <c r="H2656"/>
      <c r="I2656"/>
      <c r="J2656"/>
      <c r="K2656"/>
      <c r="L2656"/>
      <c r="M2656"/>
      <c r="N2656"/>
      <c r="O2656"/>
      <c r="P2656"/>
      <c r="Q2656"/>
      <c r="R2656"/>
      <c r="S2656"/>
    </row>
    <row r="2657" spans="1:19" x14ac:dyDescent="0.25">
      <c r="A2657"/>
      <c r="C2657"/>
      <c r="D2657"/>
      <c r="E2657"/>
      <c r="F2657"/>
      <c r="G2657"/>
      <c r="H2657"/>
      <c r="I2657"/>
      <c r="J2657"/>
      <c r="K2657"/>
      <c r="L2657"/>
      <c r="M2657"/>
      <c r="N2657"/>
      <c r="O2657"/>
      <c r="P2657"/>
      <c r="Q2657"/>
      <c r="R2657"/>
      <c r="S2657"/>
    </row>
    <row r="2658" spans="1:19" x14ac:dyDescent="0.25">
      <c r="A2658"/>
      <c r="C2658"/>
      <c r="D2658"/>
      <c r="E2658"/>
      <c r="F2658"/>
      <c r="G2658"/>
      <c r="H2658"/>
      <c r="I2658"/>
      <c r="J2658"/>
      <c r="K2658"/>
      <c r="L2658"/>
      <c r="M2658"/>
      <c r="N2658"/>
      <c r="O2658"/>
      <c r="P2658"/>
      <c r="Q2658"/>
      <c r="R2658"/>
      <c r="S2658"/>
    </row>
    <row r="2659" spans="1:19" x14ac:dyDescent="0.25">
      <c r="A2659"/>
      <c r="C2659"/>
      <c r="D2659"/>
      <c r="E2659"/>
      <c r="F2659"/>
      <c r="G2659"/>
      <c r="H2659"/>
      <c r="I2659"/>
      <c r="J2659"/>
      <c r="K2659"/>
      <c r="L2659"/>
      <c r="M2659"/>
      <c r="N2659"/>
      <c r="O2659"/>
      <c r="P2659"/>
      <c r="Q2659"/>
      <c r="R2659"/>
      <c r="S2659"/>
    </row>
    <row r="2660" spans="1:19" x14ac:dyDescent="0.25">
      <c r="A2660"/>
      <c r="C2660"/>
      <c r="D2660"/>
      <c r="E2660"/>
      <c r="F2660"/>
      <c r="G2660"/>
      <c r="H2660"/>
      <c r="I2660"/>
      <c r="J2660"/>
      <c r="K2660"/>
      <c r="L2660"/>
      <c r="M2660"/>
      <c r="N2660"/>
      <c r="O2660"/>
      <c r="P2660"/>
      <c r="Q2660"/>
      <c r="R2660"/>
      <c r="S2660"/>
    </row>
    <row r="2661" spans="1:19" x14ac:dyDescent="0.25">
      <c r="A2661"/>
      <c r="C2661"/>
      <c r="D2661"/>
      <c r="E2661"/>
      <c r="F2661"/>
      <c r="G2661"/>
      <c r="H2661"/>
      <c r="I2661"/>
      <c r="J2661"/>
      <c r="K2661"/>
      <c r="L2661"/>
      <c r="M2661"/>
      <c r="N2661"/>
      <c r="O2661"/>
      <c r="P2661"/>
      <c r="Q2661"/>
      <c r="R2661"/>
      <c r="S2661"/>
    </row>
    <row r="2662" spans="1:19" x14ac:dyDescent="0.25">
      <c r="A2662"/>
      <c r="C2662"/>
      <c r="D2662"/>
      <c r="E2662"/>
      <c r="F2662"/>
      <c r="G2662"/>
      <c r="H2662"/>
      <c r="I2662"/>
      <c r="J2662"/>
      <c r="K2662"/>
      <c r="L2662"/>
      <c r="M2662"/>
      <c r="N2662"/>
      <c r="O2662"/>
      <c r="P2662"/>
      <c r="Q2662"/>
      <c r="R2662"/>
      <c r="S2662"/>
    </row>
    <row r="2663" spans="1:19" x14ac:dyDescent="0.25">
      <c r="A2663"/>
      <c r="C2663"/>
      <c r="D2663"/>
      <c r="E2663"/>
      <c r="F2663"/>
      <c r="G2663"/>
      <c r="H2663"/>
      <c r="I2663"/>
      <c r="J2663"/>
      <c r="K2663"/>
      <c r="L2663"/>
      <c r="M2663"/>
      <c r="N2663"/>
      <c r="O2663"/>
      <c r="P2663"/>
      <c r="Q2663"/>
      <c r="R2663"/>
      <c r="S2663"/>
    </row>
    <row r="2664" spans="1:19" x14ac:dyDescent="0.25">
      <c r="A2664"/>
      <c r="C2664"/>
      <c r="D2664"/>
      <c r="E2664"/>
      <c r="F2664"/>
      <c r="G2664"/>
      <c r="H2664"/>
      <c r="I2664"/>
      <c r="J2664"/>
      <c r="K2664"/>
      <c r="L2664"/>
      <c r="M2664"/>
      <c r="N2664"/>
      <c r="O2664"/>
      <c r="P2664"/>
      <c r="Q2664"/>
      <c r="R2664"/>
      <c r="S2664"/>
    </row>
    <row r="2665" spans="1:19" x14ac:dyDescent="0.25">
      <c r="A2665"/>
      <c r="C2665"/>
      <c r="D2665"/>
      <c r="E2665"/>
      <c r="F2665"/>
      <c r="G2665"/>
      <c r="H2665"/>
      <c r="I2665"/>
      <c r="J2665"/>
      <c r="K2665"/>
      <c r="L2665"/>
      <c r="M2665"/>
      <c r="N2665"/>
      <c r="O2665"/>
      <c r="P2665"/>
      <c r="Q2665"/>
      <c r="R2665"/>
      <c r="S2665"/>
    </row>
    <row r="2666" spans="1:19" x14ac:dyDescent="0.25">
      <c r="A2666"/>
      <c r="C2666"/>
      <c r="D2666"/>
      <c r="E2666"/>
      <c r="F2666"/>
      <c r="G2666"/>
      <c r="H2666"/>
      <c r="I2666"/>
      <c r="J2666"/>
      <c r="K2666"/>
      <c r="L2666"/>
      <c r="M2666"/>
      <c r="N2666"/>
      <c r="O2666"/>
      <c r="P2666"/>
      <c r="Q2666"/>
      <c r="R2666"/>
      <c r="S2666"/>
    </row>
    <row r="2667" spans="1:19" x14ac:dyDescent="0.25">
      <c r="A2667"/>
      <c r="C2667"/>
      <c r="D2667"/>
      <c r="E2667"/>
      <c r="F2667"/>
      <c r="G2667"/>
      <c r="H2667"/>
      <c r="I2667"/>
      <c r="J2667"/>
      <c r="K2667"/>
      <c r="L2667"/>
      <c r="M2667"/>
      <c r="N2667"/>
      <c r="O2667"/>
      <c r="P2667"/>
      <c r="Q2667"/>
      <c r="R2667"/>
      <c r="S2667"/>
    </row>
    <row r="2668" spans="1:19" x14ac:dyDescent="0.25">
      <c r="A2668"/>
      <c r="C2668"/>
      <c r="D2668"/>
      <c r="E2668"/>
      <c r="F2668"/>
      <c r="G2668"/>
      <c r="H2668"/>
      <c r="I2668"/>
      <c r="J2668"/>
      <c r="K2668"/>
      <c r="L2668"/>
      <c r="M2668"/>
      <c r="N2668"/>
      <c r="O2668"/>
      <c r="P2668"/>
      <c r="Q2668"/>
      <c r="R2668"/>
      <c r="S2668"/>
    </row>
    <row r="2669" spans="1:19" x14ac:dyDescent="0.25">
      <c r="A2669"/>
      <c r="C2669"/>
      <c r="D2669"/>
      <c r="E2669"/>
      <c r="F2669"/>
      <c r="G2669"/>
      <c r="H2669"/>
      <c r="I2669"/>
      <c r="J2669"/>
      <c r="K2669"/>
      <c r="L2669"/>
      <c r="M2669"/>
      <c r="N2669"/>
      <c r="O2669"/>
      <c r="P2669"/>
      <c r="Q2669"/>
      <c r="R2669"/>
      <c r="S2669"/>
    </row>
    <row r="2670" spans="1:19" x14ac:dyDescent="0.25">
      <c r="A2670"/>
      <c r="C2670"/>
      <c r="D2670"/>
      <c r="E2670"/>
      <c r="F2670"/>
      <c r="G2670"/>
      <c r="H2670"/>
      <c r="I2670"/>
      <c r="J2670"/>
      <c r="K2670"/>
      <c r="L2670"/>
      <c r="M2670"/>
      <c r="N2670"/>
      <c r="O2670"/>
      <c r="P2670"/>
      <c r="Q2670"/>
      <c r="R2670"/>
      <c r="S2670"/>
    </row>
    <row r="2671" spans="1:19" x14ac:dyDescent="0.25">
      <c r="A2671"/>
      <c r="C2671"/>
      <c r="D2671"/>
      <c r="E2671"/>
      <c r="F2671"/>
      <c r="G2671"/>
      <c r="H2671"/>
      <c r="I2671"/>
      <c r="J2671"/>
      <c r="K2671"/>
      <c r="L2671"/>
      <c r="M2671"/>
      <c r="N2671"/>
      <c r="O2671"/>
      <c r="P2671"/>
      <c r="Q2671"/>
      <c r="R2671"/>
      <c r="S2671"/>
    </row>
    <row r="2672" spans="1:19" x14ac:dyDescent="0.25">
      <c r="A2672"/>
      <c r="C2672"/>
      <c r="D2672"/>
      <c r="E2672"/>
      <c r="F2672"/>
      <c r="G2672"/>
      <c r="H2672"/>
      <c r="I2672"/>
      <c r="J2672"/>
      <c r="K2672"/>
      <c r="L2672"/>
      <c r="M2672"/>
      <c r="N2672"/>
      <c r="O2672"/>
      <c r="P2672"/>
      <c r="Q2672"/>
      <c r="R2672"/>
      <c r="S2672"/>
    </row>
    <row r="2673" spans="1:19" x14ac:dyDescent="0.25">
      <c r="A2673"/>
      <c r="C2673"/>
      <c r="D2673"/>
      <c r="E2673"/>
      <c r="F2673"/>
      <c r="G2673"/>
      <c r="H2673"/>
      <c r="I2673"/>
      <c r="J2673"/>
      <c r="K2673"/>
      <c r="L2673"/>
      <c r="M2673"/>
      <c r="N2673"/>
      <c r="O2673"/>
      <c r="P2673"/>
      <c r="Q2673"/>
      <c r="R2673"/>
      <c r="S2673"/>
    </row>
    <row r="2674" spans="1:19" x14ac:dyDescent="0.25">
      <c r="A2674"/>
      <c r="C2674"/>
      <c r="D2674"/>
      <c r="E2674"/>
      <c r="F2674"/>
      <c r="G2674"/>
      <c r="H2674"/>
      <c r="I2674"/>
      <c r="J2674"/>
      <c r="K2674"/>
      <c r="L2674"/>
      <c r="M2674"/>
      <c r="N2674"/>
      <c r="O2674"/>
      <c r="P2674"/>
      <c r="Q2674"/>
      <c r="R2674"/>
      <c r="S2674"/>
    </row>
    <row r="2675" spans="1:19" x14ac:dyDescent="0.25">
      <c r="A2675"/>
      <c r="C2675"/>
      <c r="D2675"/>
      <c r="E2675"/>
      <c r="F2675"/>
      <c r="G2675"/>
      <c r="H2675"/>
      <c r="I2675"/>
      <c r="J2675"/>
      <c r="K2675"/>
      <c r="L2675"/>
      <c r="M2675"/>
      <c r="N2675"/>
      <c r="O2675"/>
      <c r="P2675"/>
      <c r="Q2675"/>
      <c r="R2675"/>
      <c r="S2675"/>
    </row>
    <row r="2676" spans="1:19" x14ac:dyDescent="0.25">
      <c r="A2676"/>
      <c r="C2676"/>
      <c r="D2676"/>
      <c r="E2676"/>
      <c r="F2676"/>
      <c r="G2676"/>
      <c r="H2676"/>
      <c r="I2676"/>
      <c r="J2676"/>
      <c r="K2676"/>
      <c r="L2676"/>
      <c r="M2676"/>
      <c r="N2676"/>
      <c r="O2676"/>
      <c r="P2676"/>
      <c r="Q2676"/>
      <c r="R2676"/>
      <c r="S2676"/>
    </row>
    <row r="2677" spans="1:19" x14ac:dyDescent="0.25">
      <c r="A2677"/>
      <c r="C2677"/>
      <c r="D2677"/>
      <c r="E2677"/>
      <c r="F2677"/>
      <c r="G2677"/>
      <c r="H2677"/>
      <c r="I2677"/>
      <c r="J2677"/>
      <c r="K2677"/>
      <c r="L2677"/>
      <c r="M2677"/>
      <c r="N2677"/>
      <c r="O2677"/>
      <c r="P2677"/>
      <c r="Q2677"/>
      <c r="R2677"/>
      <c r="S2677"/>
    </row>
    <row r="2678" spans="1:19" x14ac:dyDescent="0.25">
      <c r="A2678"/>
      <c r="C2678"/>
      <c r="D2678"/>
      <c r="E2678"/>
      <c r="F2678"/>
      <c r="G2678"/>
      <c r="H2678"/>
      <c r="I2678"/>
      <c r="J2678"/>
      <c r="K2678"/>
      <c r="L2678"/>
      <c r="M2678"/>
      <c r="N2678"/>
      <c r="O2678"/>
      <c r="P2678"/>
      <c r="Q2678"/>
      <c r="R2678"/>
      <c r="S2678"/>
    </row>
    <row r="2679" spans="1:19" x14ac:dyDescent="0.25">
      <c r="A2679"/>
      <c r="C2679"/>
      <c r="D2679"/>
      <c r="E2679"/>
      <c r="F2679"/>
      <c r="G2679"/>
      <c r="H2679"/>
      <c r="I2679"/>
      <c r="J2679"/>
      <c r="K2679"/>
      <c r="L2679"/>
      <c r="M2679"/>
      <c r="N2679"/>
      <c r="O2679"/>
      <c r="P2679"/>
      <c r="Q2679"/>
      <c r="R2679"/>
      <c r="S2679"/>
    </row>
    <row r="2680" spans="1:19" x14ac:dyDescent="0.25">
      <c r="A2680"/>
      <c r="C2680"/>
      <c r="D2680"/>
      <c r="E2680"/>
      <c r="F2680"/>
      <c r="G2680"/>
      <c r="H2680"/>
      <c r="I2680"/>
      <c r="J2680"/>
      <c r="K2680"/>
      <c r="L2680"/>
      <c r="M2680"/>
      <c r="N2680"/>
      <c r="O2680"/>
      <c r="P2680"/>
      <c r="Q2680"/>
      <c r="R2680"/>
      <c r="S2680"/>
    </row>
    <row r="2681" spans="1:19" x14ac:dyDescent="0.25">
      <c r="A2681"/>
      <c r="C2681"/>
      <c r="D2681"/>
      <c r="E2681"/>
      <c r="F2681"/>
      <c r="G2681"/>
      <c r="H2681"/>
      <c r="I2681"/>
      <c r="J2681"/>
      <c r="K2681"/>
      <c r="L2681"/>
      <c r="M2681"/>
      <c r="N2681"/>
      <c r="O2681"/>
      <c r="P2681"/>
      <c r="Q2681"/>
      <c r="R2681"/>
      <c r="S2681"/>
    </row>
    <row r="2682" spans="1:19" x14ac:dyDescent="0.25">
      <c r="A2682"/>
      <c r="C2682"/>
      <c r="D2682"/>
      <c r="E2682"/>
      <c r="F2682"/>
      <c r="G2682"/>
      <c r="H2682"/>
      <c r="I2682"/>
      <c r="J2682"/>
      <c r="K2682"/>
      <c r="L2682"/>
      <c r="M2682"/>
      <c r="N2682"/>
      <c r="O2682"/>
      <c r="P2682"/>
      <c r="Q2682"/>
      <c r="R2682"/>
      <c r="S2682"/>
    </row>
    <row r="2683" spans="1:19" x14ac:dyDescent="0.25">
      <c r="A2683"/>
      <c r="C2683"/>
      <c r="D2683"/>
      <c r="E2683"/>
      <c r="F2683"/>
      <c r="G2683"/>
      <c r="H2683"/>
      <c r="I2683"/>
      <c r="J2683"/>
      <c r="K2683"/>
      <c r="L2683"/>
      <c r="M2683"/>
      <c r="N2683"/>
      <c r="O2683"/>
      <c r="P2683"/>
      <c r="Q2683"/>
      <c r="R2683"/>
      <c r="S2683"/>
    </row>
    <row r="2684" spans="1:19" x14ac:dyDescent="0.25">
      <c r="A2684"/>
      <c r="C2684"/>
      <c r="D2684"/>
      <c r="E2684"/>
      <c r="F2684"/>
      <c r="G2684"/>
      <c r="H2684"/>
      <c r="I2684"/>
      <c r="J2684"/>
      <c r="K2684"/>
      <c r="L2684"/>
      <c r="M2684"/>
      <c r="N2684"/>
      <c r="O2684"/>
      <c r="P2684"/>
      <c r="Q2684"/>
      <c r="R2684"/>
      <c r="S2684"/>
    </row>
    <row r="2685" spans="1:19" x14ac:dyDescent="0.25">
      <c r="A2685"/>
      <c r="C2685"/>
      <c r="D2685"/>
      <c r="E2685"/>
      <c r="F2685"/>
      <c r="G2685"/>
      <c r="H2685"/>
      <c r="I2685"/>
      <c r="J2685"/>
      <c r="K2685"/>
      <c r="L2685"/>
      <c r="M2685"/>
      <c r="N2685"/>
      <c r="O2685"/>
      <c r="P2685"/>
      <c r="Q2685"/>
      <c r="R2685"/>
      <c r="S2685"/>
    </row>
    <row r="2686" spans="1:19" x14ac:dyDescent="0.25">
      <c r="A2686"/>
      <c r="C2686"/>
      <c r="D2686"/>
      <c r="E2686"/>
      <c r="F2686"/>
      <c r="G2686"/>
      <c r="H2686"/>
      <c r="I2686"/>
      <c r="J2686"/>
      <c r="K2686"/>
      <c r="L2686"/>
      <c r="M2686"/>
      <c r="N2686"/>
      <c r="O2686"/>
      <c r="P2686"/>
      <c r="Q2686"/>
      <c r="R2686"/>
      <c r="S2686"/>
    </row>
    <row r="2687" spans="1:19" x14ac:dyDescent="0.25">
      <c r="A2687"/>
      <c r="C2687"/>
      <c r="D2687"/>
      <c r="E2687"/>
      <c r="F2687"/>
      <c r="G2687"/>
      <c r="H2687"/>
      <c r="I2687"/>
      <c r="J2687"/>
      <c r="K2687"/>
      <c r="L2687"/>
      <c r="M2687"/>
      <c r="N2687"/>
      <c r="O2687"/>
      <c r="P2687"/>
      <c r="Q2687"/>
      <c r="R2687"/>
      <c r="S2687"/>
    </row>
    <row r="2688" spans="1:19" x14ac:dyDescent="0.25">
      <c r="A2688"/>
      <c r="C2688"/>
      <c r="D2688"/>
      <c r="E2688"/>
      <c r="F2688"/>
      <c r="G2688"/>
      <c r="H2688"/>
      <c r="I2688"/>
      <c r="J2688"/>
      <c r="K2688"/>
      <c r="L2688"/>
      <c r="M2688"/>
      <c r="N2688"/>
      <c r="O2688"/>
      <c r="P2688"/>
      <c r="Q2688"/>
      <c r="R2688"/>
      <c r="S2688"/>
    </row>
    <row r="2689" spans="1:19" x14ac:dyDescent="0.25">
      <c r="A2689"/>
      <c r="C2689"/>
      <c r="D2689"/>
      <c r="E2689"/>
      <c r="F2689"/>
      <c r="G2689"/>
      <c r="H2689"/>
      <c r="I2689"/>
      <c r="J2689"/>
      <c r="K2689"/>
      <c r="L2689"/>
      <c r="M2689"/>
      <c r="N2689"/>
      <c r="O2689"/>
      <c r="P2689"/>
      <c r="Q2689"/>
      <c r="R2689"/>
      <c r="S2689"/>
    </row>
    <row r="2690" spans="1:19" x14ac:dyDescent="0.25">
      <c r="A2690"/>
      <c r="C2690"/>
      <c r="D2690"/>
      <c r="E2690"/>
      <c r="F2690"/>
      <c r="G2690"/>
      <c r="H2690"/>
      <c r="I2690"/>
      <c r="J2690"/>
      <c r="K2690"/>
      <c r="L2690"/>
      <c r="M2690"/>
      <c r="N2690"/>
      <c r="O2690"/>
      <c r="P2690"/>
      <c r="Q2690"/>
      <c r="R2690"/>
      <c r="S2690"/>
    </row>
    <row r="2691" spans="1:19" x14ac:dyDescent="0.25">
      <c r="A2691"/>
      <c r="C2691"/>
      <c r="D2691"/>
      <c r="E2691"/>
      <c r="F2691"/>
      <c r="G2691"/>
      <c r="H2691"/>
      <c r="I2691"/>
      <c r="J2691"/>
      <c r="K2691"/>
      <c r="L2691"/>
      <c r="M2691"/>
      <c r="N2691"/>
      <c r="O2691"/>
      <c r="P2691"/>
      <c r="Q2691"/>
      <c r="R2691"/>
      <c r="S2691"/>
    </row>
    <row r="2692" spans="1:19" x14ac:dyDescent="0.25">
      <c r="A2692"/>
      <c r="C2692"/>
      <c r="D2692"/>
      <c r="E2692"/>
      <c r="F2692"/>
      <c r="G2692"/>
      <c r="H2692"/>
      <c r="I2692"/>
      <c r="J2692"/>
      <c r="K2692"/>
      <c r="L2692"/>
      <c r="M2692"/>
      <c r="N2692"/>
      <c r="O2692"/>
      <c r="P2692"/>
      <c r="Q2692"/>
      <c r="R2692"/>
      <c r="S2692"/>
    </row>
    <row r="2693" spans="1:19" x14ac:dyDescent="0.25">
      <c r="A2693"/>
      <c r="C2693"/>
      <c r="D2693"/>
      <c r="E2693"/>
      <c r="F2693"/>
      <c r="G2693"/>
      <c r="H2693"/>
      <c r="I2693"/>
      <c r="J2693"/>
      <c r="K2693"/>
      <c r="L2693"/>
      <c r="M2693"/>
      <c r="N2693"/>
      <c r="O2693"/>
      <c r="P2693"/>
      <c r="Q2693"/>
      <c r="R2693"/>
      <c r="S2693"/>
    </row>
    <row r="2694" spans="1:19" x14ac:dyDescent="0.25">
      <c r="A2694"/>
      <c r="C2694"/>
      <c r="D2694"/>
      <c r="E2694"/>
      <c r="F2694"/>
      <c r="G2694"/>
      <c r="H2694"/>
      <c r="I2694"/>
      <c r="J2694"/>
      <c r="K2694"/>
      <c r="L2694"/>
      <c r="M2694"/>
      <c r="N2694"/>
      <c r="O2694"/>
      <c r="P2694"/>
      <c r="Q2694"/>
      <c r="R2694"/>
      <c r="S2694"/>
    </row>
    <row r="2695" spans="1:19" x14ac:dyDescent="0.25">
      <c r="A2695"/>
      <c r="C2695"/>
      <c r="D2695"/>
      <c r="E2695"/>
      <c r="F2695"/>
      <c r="G2695"/>
      <c r="H2695"/>
      <c r="I2695"/>
      <c r="J2695"/>
      <c r="K2695"/>
      <c r="L2695"/>
      <c r="M2695"/>
      <c r="N2695"/>
      <c r="O2695"/>
      <c r="P2695"/>
      <c r="Q2695"/>
      <c r="R2695"/>
      <c r="S2695"/>
    </row>
    <row r="2696" spans="1:19" x14ac:dyDescent="0.25">
      <c r="A2696"/>
      <c r="C2696"/>
      <c r="D2696"/>
      <c r="E2696"/>
      <c r="F2696"/>
      <c r="G2696"/>
      <c r="H2696"/>
      <c r="I2696"/>
      <c r="J2696"/>
      <c r="K2696"/>
      <c r="L2696"/>
      <c r="M2696"/>
      <c r="N2696"/>
      <c r="O2696"/>
      <c r="P2696"/>
      <c r="Q2696"/>
      <c r="R2696"/>
      <c r="S2696"/>
    </row>
    <row r="2697" spans="1:19" x14ac:dyDescent="0.25">
      <c r="A2697"/>
      <c r="C2697"/>
      <c r="D2697"/>
      <c r="E2697"/>
      <c r="F2697"/>
      <c r="G2697"/>
      <c r="H2697"/>
      <c r="I2697"/>
      <c r="J2697"/>
      <c r="K2697"/>
      <c r="L2697"/>
      <c r="M2697"/>
      <c r="N2697"/>
      <c r="O2697"/>
      <c r="P2697"/>
      <c r="Q2697"/>
      <c r="R2697"/>
      <c r="S2697"/>
    </row>
    <row r="2698" spans="1:19" x14ac:dyDescent="0.25">
      <c r="A2698"/>
      <c r="C2698"/>
      <c r="D2698"/>
      <c r="E2698"/>
      <c r="F2698"/>
      <c r="G2698"/>
      <c r="H2698"/>
      <c r="I2698"/>
      <c r="J2698"/>
      <c r="K2698"/>
      <c r="L2698"/>
      <c r="M2698"/>
      <c r="N2698"/>
      <c r="O2698"/>
      <c r="P2698"/>
      <c r="Q2698"/>
      <c r="R2698"/>
      <c r="S2698"/>
    </row>
    <row r="2699" spans="1:19" x14ac:dyDescent="0.25">
      <c r="A2699"/>
      <c r="C2699"/>
      <c r="D2699"/>
      <c r="E2699"/>
      <c r="F2699"/>
      <c r="G2699"/>
      <c r="H2699"/>
      <c r="I2699"/>
      <c r="J2699"/>
      <c r="K2699"/>
      <c r="L2699"/>
      <c r="M2699"/>
      <c r="N2699"/>
      <c r="O2699"/>
      <c r="P2699"/>
      <c r="Q2699"/>
      <c r="R2699"/>
      <c r="S2699"/>
    </row>
    <row r="2700" spans="1:19" x14ac:dyDescent="0.25">
      <c r="A2700"/>
      <c r="C2700"/>
      <c r="D2700"/>
      <c r="E2700"/>
      <c r="F2700"/>
      <c r="G2700"/>
      <c r="H2700"/>
      <c r="I2700"/>
      <c r="J2700"/>
      <c r="K2700"/>
      <c r="L2700"/>
      <c r="M2700"/>
      <c r="N2700"/>
      <c r="O2700"/>
      <c r="P2700"/>
      <c r="Q2700"/>
      <c r="R2700"/>
      <c r="S2700"/>
    </row>
    <row r="2701" spans="1:19" x14ac:dyDescent="0.25">
      <c r="A2701"/>
      <c r="C2701"/>
      <c r="D2701"/>
      <c r="E2701"/>
      <c r="F2701"/>
      <c r="G2701"/>
      <c r="H2701"/>
      <c r="I2701"/>
      <c r="J2701"/>
      <c r="K2701"/>
      <c r="L2701"/>
      <c r="M2701"/>
      <c r="N2701"/>
      <c r="O2701"/>
      <c r="P2701"/>
      <c r="Q2701"/>
      <c r="R2701"/>
      <c r="S2701"/>
    </row>
    <row r="2702" spans="1:19" x14ac:dyDescent="0.25">
      <c r="A2702"/>
      <c r="C2702"/>
      <c r="D2702"/>
      <c r="E2702"/>
      <c r="F2702"/>
      <c r="G2702"/>
      <c r="H2702"/>
      <c r="I2702"/>
      <c r="J2702"/>
      <c r="K2702"/>
      <c r="L2702"/>
      <c r="M2702"/>
      <c r="N2702"/>
      <c r="O2702"/>
      <c r="P2702"/>
      <c r="Q2702"/>
      <c r="R2702"/>
      <c r="S2702"/>
    </row>
    <row r="2703" spans="1:19" x14ac:dyDescent="0.25">
      <c r="A2703"/>
      <c r="C2703"/>
      <c r="D2703"/>
      <c r="E2703"/>
      <c r="F2703"/>
      <c r="G2703"/>
      <c r="H2703"/>
      <c r="I2703"/>
      <c r="J2703"/>
      <c r="K2703"/>
      <c r="L2703"/>
      <c r="M2703"/>
      <c r="N2703"/>
      <c r="O2703"/>
      <c r="P2703"/>
      <c r="Q2703"/>
      <c r="R2703"/>
      <c r="S2703"/>
    </row>
    <row r="2704" spans="1:19" x14ac:dyDescent="0.25">
      <c r="A2704"/>
      <c r="C2704"/>
      <c r="D2704"/>
      <c r="E2704"/>
      <c r="F2704"/>
      <c r="G2704"/>
      <c r="H2704"/>
      <c r="I2704"/>
      <c r="J2704"/>
      <c r="K2704"/>
      <c r="L2704"/>
      <c r="M2704"/>
      <c r="N2704"/>
      <c r="O2704"/>
      <c r="P2704"/>
      <c r="Q2704"/>
      <c r="R2704"/>
      <c r="S2704"/>
    </row>
    <row r="2705" spans="1:19" x14ac:dyDescent="0.25">
      <c r="A2705"/>
      <c r="C2705"/>
      <c r="D2705"/>
      <c r="E2705"/>
      <c r="F2705"/>
      <c r="G2705"/>
      <c r="H2705"/>
      <c r="I2705"/>
      <c r="J2705"/>
      <c r="K2705"/>
      <c r="L2705"/>
      <c r="M2705"/>
      <c r="N2705"/>
      <c r="O2705"/>
      <c r="P2705"/>
      <c r="Q2705"/>
      <c r="R2705"/>
      <c r="S2705"/>
    </row>
    <row r="2706" spans="1:19" x14ac:dyDescent="0.25">
      <c r="A2706"/>
      <c r="C2706"/>
      <c r="D2706"/>
      <c r="E2706"/>
      <c r="F2706"/>
      <c r="G2706"/>
      <c r="H2706"/>
      <c r="I2706"/>
      <c r="J2706"/>
      <c r="K2706"/>
      <c r="L2706"/>
      <c r="M2706"/>
      <c r="N2706"/>
      <c r="O2706"/>
      <c r="P2706"/>
      <c r="Q2706"/>
      <c r="R2706"/>
      <c r="S2706"/>
    </row>
    <row r="2707" spans="1:19" x14ac:dyDescent="0.25">
      <c r="A2707"/>
      <c r="C2707"/>
      <c r="D2707"/>
      <c r="E2707"/>
      <c r="F2707"/>
      <c r="G2707"/>
      <c r="H2707"/>
      <c r="I2707"/>
      <c r="J2707"/>
      <c r="K2707"/>
      <c r="L2707"/>
      <c r="M2707"/>
      <c r="N2707"/>
      <c r="O2707"/>
      <c r="P2707"/>
      <c r="Q2707"/>
      <c r="R2707"/>
      <c r="S2707"/>
    </row>
    <row r="2708" spans="1:19" x14ac:dyDescent="0.25">
      <c r="A2708"/>
      <c r="C2708"/>
      <c r="D2708"/>
      <c r="E2708"/>
      <c r="F2708"/>
      <c r="G2708"/>
      <c r="H2708"/>
      <c r="I2708"/>
      <c r="J2708"/>
      <c r="K2708"/>
      <c r="L2708"/>
      <c r="M2708"/>
      <c r="N2708"/>
      <c r="O2708"/>
      <c r="P2708"/>
      <c r="Q2708"/>
      <c r="R2708"/>
      <c r="S2708"/>
    </row>
    <row r="2709" spans="1:19" x14ac:dyDescent="0.25">
      <c r="A2709"/>
      <c r="C2709"/>
      <c r="D2709"/>
      <c r="E2709"/>
      <c r="F2709"/>
      <c r="G2709"/>
      <c r="H2709"/>
      <c r="I2709"/>
      <c r="J2709"/>
      <c r="K2709"/>
      <c r="L2709"/>
      <c r="M2709"/>
      <c r="N2709"/>
      <c r="O2709"/>
      <c r="P2709"/>
      <c r="Q2709"/>
      <c r="R2709"/>
      <c r="S2709"/>
    </row>
    <row r="2710" spans="1:19" x14ac:dyDescent="0.25">
      <c r="A2710"/>
      <c r="C2710"/>
      <c r="D2710"/>
      <c r="E2710"/>
      <c r="F2710"/>
      <c r="G2710"/>
      <c r="H2710"/>
      <c r="I2710"/>
      <c r="J2710"/>
      <c r="K2710"/>
      <c r="L2710"/>
      <c r="M2710"/>
      <c r="N2710"/>
      <c r="O2710"/>
      <c r="P2710"/>
      <c r="Q2710"/>
      <c r="R2710"/>
      <c r="S2710"/>
    </row>
    <row r="2711" spans="1:19" x14ac:dyDescent="0.25">
      <c r="A2711"/>
      <c r="C2711"/>
      <c r="D2711"/>
      <c r="E2711"/>
      <c r="F2711"/>
      <c r="G2711"/>
      <c r="H2711"/>
      <c r="I2711"/>
      <c r="J2711"/>
      <c r="K2711"/>
      <c r="L2711"/>
      <c r="M2711"/>
      <c r="N2711"/>
      <c r="O2711"/>
      <c r="P2711"/>
      <c r="Q2711"/>
      <c r="R2711"/>
      <c r="S2711"/>
    </row>
    <row r="2712" spans="1:19" x14ac:dyDescent="0.25">
      <c r="A2712"/>
      <c r="C2712"/>
      <c r="D2712"/>
      <c r="E2712"/>
      <c r="F2712"/>
      <c r="G2712"/>
      <c r="H2712"/>
      <c r="I2712"/>
      <c r="J2712"/>
      <c r="K2712"/>
      <c r="L2712"/>
      <c r="M2712"/>
      <c r="N2712"/>
      <c r="O2712"/>
      <c r="P2712"/>
      <c r="Q2712"/>
      <c r="R2712"/>
      <c r="S2712"/>
    </row>
    <row r="2713" spans="1:19" x14ac:dyDescent="0.25">
      <c r="A2713"/>
      <c r="C2713"/>
      <c r="D2713"/>
      <c r="E2713"/>
      <c r="F2713"/>
      <c r="G2713"/>
      <c r="H2713"/>
      <c r="I2713"/>
      <c r="J2713"/>
      <c r="K2713"/>
      <c r="L2713"/>
      <c r="M2713"/>
      <c r="N2713"/>
      <c r="O2713"/>
      <c r="P2713"/>
      <c r="Q2713"/>
      <c r="R2713"/>
      <c r="S2713"/>
    </row>
    <row r="2714" spans="1:19" x14ac:dyDescent="0.25">
      <c r="A2714"/>
      <c r="C2714"/>
      <c r="D2714"/>
      <c r="E2714"/>
      <c r="F2714"/>
      <c r="G2714"/>
      <c r="H2714"/>
      <c r="I2714"/>
      <c r="J2714"/>
      <c r="K2714"/>
      <c r="L2714"/>
      <c r="M2714"/>
      <c r="N2714"/>
      <c r="O2714"/>
      <c r="P2714"/>
      <c r="Q2714"/>
      <c r="R2714"/>
      <c r="S2714"/>
    </row>
    <row r="2715" spans="1:19" x14ac:dyDescent="0.25">
      <c r="A2715"/>
      <c r="C2715"/>
      <c r="D2715"/>
      <c r="E2715"/>
      <c r="F2715"/>
      <c r="G2715"/>
      <c r="H2715"/>
      <c r="I2715"/>
      <c r="J2715"/>
      <c r="K2715"/>
      <c r="L2715"/>
      <c r="M2715"/>
      <c r="N2715"/>
      <c r="O2715"/>
      <c r="P2715"/>
      <c r="Q2715"/>
      <c r="R2715"/>
      <c r="S2715"/>
    </row>
    <row r="2716" spans="1:19" x14ac:dyDescent="0.25">
      <c r="A2716"/>
      <c r="C2716"/>
      <c r="D2716"/>
      <c r="E2716"/>
      <c r="F2716"/>
      <c r="G2716"/>
      <c r="H2716"/>
      <c r="I2716"/>
      <c r="J2716"/>
      <c r="K2716"/>
      <c r="L2716"/>
      <c r="M2716"/>
      <c r="N2716"/>
      <c r="O2716"/>
      <c r="P2716"/>
      <c r="Q2716"/>
      <c r="R2716"/>
      <c r="S2716"/>
    </row>
    <row r="2717" spans="1:19" x14ac:dyDescent="0.25">
      <c r="A2717"/>
      <c r="C2717"/>
      <c r="D2717"/>
      <c r="E2717"/>
      <c r="F2717"/>
      <c r="G2717"/>
      <c r="H2717"/>
      <c r="I2717"/>
      <c r="J2717"/>
      <c r="K2717"/>
      <c r="L2717"/>
      <c r="M2717"/>
      <c r="N2717"/>
      <c r="O2717"/>
      <c r="P2717"/>
      <c r="Q2717"/>
      <c r="R2717"/>
      <c r="S2717"/>
    </row>
    <row r="2718" spans="1:19" x14ac:dyDescent="0.25">
      <c r="A2718"/>
      <c r="C2718"/>
      <c r="D2718"/>
      <c r="E2718"/>
      <c r="F2718"/>
      <c r="G2718"/>
      <c r="H2718"/>
      <c r="I2718"/>
      <c r="J2718"/>
      <c r="K2718"/>
      <c r="L2718"/>
      <c r="M2718"/>
      <c r="N2718"/>
      <c r="O2718"/>
      <c r="P2718"/>
      <c r="Q2718"/>
      <c r="R2718"/>
      <c r="S2718"/>
    </row>
    <row r="2719" spans="1:19" x14ac:dyDescent="0.25">
      <c r="A2719"/>
      <c r="C2719"/>
      <c r="D2719"/>
      <c r="E2719"/>
      <c r="F2719"/>
      <c r="G2719"/>
      <c r="H2719"/>
      <c r="I2719"/>
      <c r="J2719"/>
      <c r="K2719"/>
      <c r="L2719"/>
      <c r="M2719"/>
      <c r="N2719"/>
      <c r="O2719"/>
      <c r="P2719"/>
      <c r="Q2719"/>
      <c r="R2719"/>
      <c r="S2719"/>
    </row>
    <row r="2720" spans="1:19" x14ac:dyDescent="0.25">
      <c r="A2720"/>
      <c r="C2720"/>
      <c r="D2720"/>
      <c r="E2720"/>
      <c r="F2720"/>
      <c r="G2720"/>
      <c r="H2720"/>
      <c r="I2720"/>
      <c r="J2720"/>
      <c r="K2720"/>
      <c r="L2720"/>
      <c r="M2720"/>
      <c r="N2720"/>
      <c r="O2720"/>
      <c r="P2720"/>
      <c r="Q2720"/>
      <c r="R2720"/>
      <c r="S2720"/>
    </row>
    <row r="2721" spans="1:19" x14ac:dyDescent="0.25">
      <c r="A2721"/>
      <c r="C2721"/>
      <c r="D2721"/>
      <c r="E2721"/>
      <c r="F2721"/>
      <c r="G2721"/>
      <c r="H2721"/>
      <c r="I2721"/>
      <c r="J2721"/>
      <c r="K2721"/>
      <c r="L2721"/>
      <c r="M2721"/>
      <c r="N2721"/>
      <c r="O2721"/>
      <c r="P2721"/>
      <c r="Q2721"/>
      <c r="R2721"/>
      <c r="S2721"/>
    </row>
    <row r="2722" spans="1:19" x14ac:dyDescent="0.25">
      <c r="A2722"/>
      <c r="C2722"/>
      <c r="D2722"/>
      <c r="E2722"/>
      <c r="F2722"/>
      <c r="G2722"/>
      <c r="H2722"/>
      <c r="I2722"/>
      <c r="J2722"/>
      <c r="K2722"/>
      <c r="L2722"/>
      <c r="M2722"/>
      <c r="N2722"/>
      <c r="O2722"/>
      <c r="P2722"/>
      <c r="Q2722"/>
      <c r="R2722"/>
      <c r="S2722"/>
    </row>
    <row r="2723" spans="1:19" x14ac:dyDescent="0.25">
      <c r="A2723"/>
      <c r="C2723"/>
      <c r="D2723"/>
      <c r="E2723"/>
      <c r="F2723"/>
      <c r="G2723"/>
      <c r="H2723"/>
      <c r="I2723"/>
      <c r="J2723"/>
      <c r="K2723"/>
      <c r="L2723"/>
      <c r="M2723"/>
      <c r="N2723"/>
      <c r="O2723"/>
      <c r="P2723"/>
      <c r="Q2723"/>
      <c r="R2723"/>
      <c r="S2723"/>
    </row>
    <row r="2724" spans="1:19" x14ac:dyDescent="0.25">
      <c r="A2724"/>
      <c r="C2724"/>
      <c r="D2724"/>
      <c r="E2724"/>
      <c r="F2724"/>
      <c r="G2724"/>
      <c r="H2724"/>
      <c r="I2724"/>
      <c r="J2724"/>
      <c r="K2724"/>
      <c r="L2724"/>
      <c r="M2724"/>
      <c r="N2724"/>
      <c r="O2724"/>
      <c r="P2724"/>
      <c r="Q2724"/>
      <c r="R2724"/>
      <c r="S2724"/>
    </row>
    <row r="2725" spans="1:19" x14ac:dyDescent="0.25">
      <c r="A2725"/>
      <c r="C2725"/>
      <c r="D2725"/>
      <c r="E2725"/>
      <c r="F2725"/>
      <c r="G2725"/>
      <c r="H2725"/>
      <c r="I2725"/>
      <c r="J2725"/>
      <c r="K2725"/>
      <c r="L2725"/>
      <c r="M2725"/>
      <c r="N2725"/>
      <c r="O2725"/>
      <c r="P2725"/>
      <c r="Q2725"/>
      <c r="R2725"/>
      <c r="S2725"/>
    </row>
    <row r="2726" spans="1:19" x14ac:dyDescent="0.25">
      <c r="A2726"/>
      <c r="C2726"/>
      <c r="D2726"/>
      <c r="E2726"/>
      <c r="F2726"/>
      <c r="G2726"/>
      <c r="H2726"/>
      <c r="I2726"/>
      <c r="J2726"/>
      <c r="K2726"/>
      <c r="L2726"/>
      <c r="M2726"/>
      <c r="N2726"/>
      <c r="O2726"/>
      <c r="P2726"/>
      <c r="Q2726"/>
      <c r="R2726"/>
      <c r="S2726"/>
    </row>
    <row r="2727" spans="1:19" x14ac:dyDescent="0.25">
      <c r="A2727"/>
      <c r="C2727"/>
      <c r="D2727"/>
      <c r="E2727"/>
      <c r="F2727"/>
      <c r="G2727"/>
      <c r="H2727"/>
      <c r="I2727"/>
      <c r="J2727"/>
      <c r="K2727"/>
      <c r="L2727"/>
      <c r="M2727"/>
      <c r="N2727"/>
      <c r="O2727"/>
      <c r="P2727"/>
      <c r="Q2727"/>
      <c r="R2727"/>
      <c r="S2727"/>
    </row>
    <row r="2728" spans="1:19" x14ac:dyDescent="0.25">
      <c r="A2728"/>
      <c r="C2728"/>
      <c r="D2728"/>
      <c r="E2728"/>
      <c r="F2728"/>
      <c r="G2728"/>
      <c r="H2728"/>
      <c r="I2728"/>
      <c r="J2728"/>
      <c r="K2728"/>
      <c r="L2728"/>
      <c r="M2728"/>
      <c r="N2728"/>
      <c r="O2728"/>
      <c r="P2728"/>
      <c r="Q2728"/>
      <c r="R2728"/>
      <c r="S2728"/>
    </row>
    <row r="2729" spans="1:19" x14ac:dyDescent="0.25">
      <c r="A2729"/>
      <c r="C2729"/>
      <c r="D2729"/>
      <c r="E2729"/>
      <c r="F2729"/>
      <c r="G2729"/>
      <c r="H2729"/>
      <c r="I2729"/>
      <c r="J2729"/>
      <c r="K2729"/>
      <c r="L2729"/>
      <c r="M2729"/>
      <c r="N2729"/>
      <c r="O2729"/>
      <c r="P2729"/>
      <c r="Q2729"/>
      <c r="R2729"/>
      <c r="S2729"/>
    </row>
    <row r="2730" spans="1:19" x14ac:dyDescent="0.25">
      <c r="A2730"/>
      <c r="C2730"/>
      <c r="D2730"/>
      <c r="E2730"/>
      <c r="F2730"/>
      <c r="G2730"/>
      <c r="H2730"/>
      <c r="I2730"/>
      <c r="J2730"/>
      <c r="K2730"/>
      <c r="L2730"/>
      <c r="M2730"/>
      <c r="N2730"/>
      <c r="O2730"/>
      <c r="P2730"/>
      <c r="Q2730"/>
      <c r="R2730"/>
      <c r="S2730"/>
    </row>
    <row r="2731" spans="1:19" x14ac:dyDescent="0.25">
      <c r="A2731"/>
      <c r="C2731"/>
      <c r="D2731"/>
      <c r="E2731"/>
      <c r="F2731"/>
      <c r="G2731"/>
      <c r="H2731"/>
      <c r="I2731"/>
      <c r="J2731"/>
      <c r="K2731"/>
      <c r="L2731"/>
      <c r="M2731"/>
      <c r="N2731"/>
      <c r="O2731"/>
      <c r="P2731"/>
      <c r="Q2731"/>
      <c r="R2731"/>
      <c r="S2731"/>
    </row>
    <row r="2732" spans="1:19" x14ac:dyDescent="0.25">
      <c r="A2732"/>
      <c r="C2732"/>
      <c r="D2732"/>
      <c r="E2732"/>
      <c r="F2732"/>
      <c r="G2732"/>
      <c r="H2732"/>
      <c r="I2732"/>
      <c r="J2732"/>
      <c r="K2732"/>
      <c r="L2732"/>
      <c r="M2732"/>
      <c r="N2732"/>
      <c r="O2732"/>
      <c r="P2732"/>
      <c r="Q2732"/>
      <c r="R2732"/>
      <c r="S2732"/>
    </row>
    <row r="2733" spans="1:19" x14ac:dyDescent="0.25">
      <c r="A2733"/>
      <c r="C2733"/>
      <c r="D2733"/>
      <c r="E2733"/>
      <c r="F2733"/>
      <c r="G2733"/>
      <c r="H2733"/>
      <c r="I2733"/>
      <c r="J2733"/>
      <c r="K2733"/>
      <c r="L2733"/>
      <c r="M2733"/>
      <c r="N2733"/>
      <c r="O2733"/>
      <c r="P2733"/>
      <c r="Q2733"/>
      <c r="R2733"/>
      <c r="S2733"/>
    </row>
    <row r="2734" spans="1:19" x14ac:dyDescent="0.25">
      <c r="A2734"/>
      <c r="C2734"/>
      <c r="D2734"/>
      <c r="E2734"/>
      <c r="F2734"/>
      <c r="G2734"/>
      <c r="H2734"/>
      <c r="I2734"/>
      <c r="J2734"/>
      <c r="K2734"/>
      <c r="L2734"/>
      <c r="M2734"/>
      <c r="N2734"/>
      <c r="O2734"/>
      <c r="P2734"/>
      <c r="Q2734"/>
      <c r="R2734"/>
      <c r="S2734"/>
    </row>
    <row r="2735" spans="1:19" x14ac:dyDescent="0.25">
      <c r="A2735"/>
      <c r="C2735"/>
      <c r="D2735"/>
      <c r="E2735"/>
      <c r="F2735"/>
      <c r="G2735"/>
      <c r="H2735"/>
      <c r="I2735"/>
      <c r="J2735"/>
      <c r="K2735"/>
      <c r="L2735"/>
      <c r="M2735"/>
      <c r="N2735"/>
      <c r="O2735"/>
      <c r="P2735"/>
      <c r="Q2735"/>
      <c r="R2735"/>
      <c r="S2735"/>
    </row>
    <row r="2736" spans="1:19" x14ac:dyDescent="0.25">
      <c r="A2736"/>
      <c r="C2736"/>
      <c r="D2736"/>
      <c r="E2736"/>
      <c r="F2736"/>
      <c r="G2736"/>
      <c r="H2736"/>
      <c r="I2736"/>
      <c r="J2736"/>
      <c r="K2736"/>
      <c r="L2736"/>
      <c r="M2736"/>
      <c r="N2736"/>
      <c r="O2736"/>
      <c r="P2736"/>
      <c r="Q2736"/>
      <c r="R2736"/>
      <c r="S2736"/>
    </row>
    <row r="2737" spans="1:19" x14ac:dyDescent="0.25">
      <c r="A2737"/>
      <c r="C2737"/>
      <c r="D2737"/>
      <c r="E2737"/>
      <c r="F2737"/>
      <c r="G2737"/>
      <c r="H2737"/>
      <c r="I2737"/>
      <c r="J2737"/>
      <c r="K2737"/>
      <c r="L2737"/>
      <c r="M2737"/>
      <c r="N2737"/>
      <c r="O2737"/>
      <c r="P2737"/>
      <c r="Q2737"/>
      <c r="R2737"/>
      <c r="S2737"/>
    </row>
    <row r="2738" spans="1:19" x14ac:dyDescent="0.25">
      <c r="A2738"/>
      <c r="C2738"/>
      <c r="D2738"/>
      <c r="E2738"/>
      <c r="F2738"/>
      <c r="G2738"/>
      <c r="H2738"/>
      <c r="I2738"/>
      <c r="J2738"/>
      <c r="K2738"/>
      <c r="L2738"/>
      <c r="M2738"/>
      <c r="N2738"/>
      <c r="O2738"/>
      <c r="P2738"/>
      <c r="Q2738"/>
      <c r="R2738"/>
      <c r="S2738"/>
    </row>
    <row r="2739" spans="1:19" x14ac:dyDescent="0.25">
      <c r="A2739"/>
      <c r="C2739"/>
      <c r="D2739"/>
      <c r="E2739"/>
      <c r="F2739"/>
      <c r="G2739"/>
      <c r="H2739"/>
      <c r="I2739"/>
      <c r="J2739"/>
      <c r="K2739"/>
      <c r="L2739"/>
      <c r="M2739"/>
      <c r="N2739"/>
      <c r="O2739"/>
      <c r="P2739"/>
      <c r="Q2739"/>
      <c r="R2739"/>
      <c r="S2739"/>
    </row>
    <row r="2740" spans="1:19" x14ac:dyDescent="0.25">
      <c r="A2740"/>
      <c r="C2740"/>
      <c r="D2740"/>
      <c r="E2740"/>
      <c r="F2740"/>
      <c r="G2740"/>
      <c r="H2740"/>
      <c r="I2740"/>
      <c r="J2740"/>
      <c r="K2740"/>
      <c r="L2740"/>
      <c r="M2740"/>
      <c r="N2740"/>
      <c r="O2740"/>
      <c r="P2740"/>
      <c r="Q2740"/>
      <c r="R2740"/>
      <c r="S2740"/>
    </row>
    <row r="2741" spans="1:19" x14ac:dyDescent="0.25">
      <c r="A2741"/>
      <c r="C2741"/>
      <c r="D2741"/>
      <c r="E2741"/>
      <c r="F2741"/>
      <c r="G2741"/>
      <c r="H2741"/>
      <c r="I2741"/>
      <c r="J2741"/>
      <c r="K2741"/>
      <c r="L2741"/>
      <c r="M2741"/>
      <c r="N2741"/>
      <c r="O2741"/>
      <c r="P2741"/>
      <c r="Q2741"/>
      <c r="R2741"/>
      <c r="S2741"/>
    </row>
    <row r="2742" spans="1:19" x14ac:dyDescent="0.25">
      <c r="A2742"/>
      <c r="C2742"/>
      <c r="D2742"/>
      <c r="E2742"/>
      <c r="F2742"/>
      <c r="G2742"/>
      <c r="H2742"/>
      <c r="I2742"/>
      <c r="J2742"/>
      <c r="K2742"/>
      <c r="L2742"/>
      <c r="M2742"/>
      <c r="N2742"/>
      <c r="O2742"/>
      <c r="P2742"/>
      <c r="Q2742"/>
      <c r="R2742"/>
      <c r="S2742"/>
    </row>
    <row r="2743" spans="1:19" x14ac:dyDescent="0.25">
      <c r="A2743"/>
      <c r="C2743"/>
      <c r="D2743"/>
      <c r="E2743"/>
      <c r="F2743"/>
      <c r="G2743"/>
      <c r="H2743"/>
      <c r="I2743"/>
      <c r="J2743"/>
      <c r="K2743"/>
      <c r="L2743"/>
      <c r="M2743"/>
      <c r="N2743"/>
      <c r="O2743"/>
      <c r="P2743"/>
      <c r="Q2743"/>
      <c r="R2743"/>
      <c r="S2743"/>
    </row>
    <row r="2744" spans="1:19" x14ac:dyDescent="0.25">
      <c r="A2744"/>
      <c r="C2744"/>
      <c r="D2744"/>
      <c r="E2744"/>
      <c r="F2744"/>
      <c r="G2744"/>
      <c r="H2744"/>
      <c r="I2744"/>
      <c r="J2744"/>
      <c r="K2744"/>
      <c r="L2744"/>
      <c r="M2744"/>
      <c r="N2744"/>
      <c r="O2744"/>
      <c r="P2744"/>
      <c r="Q2744"/>
      <c r="R2744"/>
      <c r="S2744"/>
    </row>
    <row r="2745" spans="1:19" x14ac:dyDescent="0.25">
      <c r="A2745"/>
      <c r="C2745"/>
      <c r="D2745"/>
      <c r="E2745"/>
      <c r="F2745"/>
      <c r="G2745"/>
      <c r="H2745"/>
      <c r="I2745"/>
      <c r="J2745"/>
      <c r="K2745"/>
      <c r="L2745"/>
      <c r="M2745"/>
      <c r="N2745"/>
      <c r="O2745"/>
      <c r="P2745"/>
      <c r="Q2745"/>
      <c r="R2745"/>
      <c r="S2745"/>
    </row>
    <row r="2746" spans="1:19" x14ac:dyDescent="0.25">
      <c r="A2746"/>
      <c r="C2746"/>
      <c r="D2746"/>
      <c r="E2746"/>
      <c r="F2746"/>
      <c r="G2746"/>
      <c r="H2746"/>
      <c r="I2746"/>
      <c r="J2746"/>
      <c r="K2746"/>
      <c r="L2746"/>
      <c r="M2746"/>
      <c r="N2746"/>
      <c r="O2746"/>
      <c r="P2746"/>
      <c r="Q2746"/>
      <c r="R2746"/>
      <c r="S2746"/>
    </row>
    <row r="2747" spans="1:19" x14ac:dyDescent="0.25">
      <c r="A2747"/>
      <c r="C2747"/>
      <c r="D2747"/>
      <c r="E2747"/>
      <c r="F2747"/>
      <c r="G2747"/>
      <c r="H2747"/>
      <c r="I2747"/>
      <c r="J2747"/>
      <c r="K2747"/>
      <c r="L2747"/>
      <c r="M2747"/>
      <c r="N2747"/>
      <c r="O2747"/>
      <c r="P2747"/>
      <c r="Q2747"/>
      <c r="R2747"/>
      <c r="S2747"/>
    </row>
    <row r="2748" spans="1:19" x14ac:dyDescent="0.25">
      <c r="A2748"/>
      <c r="C2748"/>
      <c r="D2748"/>
      <c r="E2748"/>
      <c r="F2748"/>
      <c r="G2748"/>
      <c r="H2748"/>
      <c r="I2748"/>
      <c r="J2748"/>
      <c r="K2748"/>
      <c r="L2748"/>
      <c r="M2748"/>
      <c r="N2748"/>
      <c r="O2748"/>
      <c r="P2748"/>
      <c r="Q2748"/>
      <c r="R2748"/>
      <c r="S2748"/>
    </row>
    <row r="2749" spans="1:19" x14ac:dyDescent="0.25">
      <c r="A2749"/>
      <c r="C2749"/>
      <c r="D2749"/>
      <c r="E2749"/>
      <c r="F2749"/>
      <c r="G2749"/>
      <c r="H2749"/>
      <c r="I2749"/>
      <c r="J2749"/>
      <c r="K2749"/>
      <c r="L2749"/>
      <c r="M2749"/>
      <c r="N2749"/>
      <c r="O2749"/>
      <c r="P2749"/>
      <c r="Q2749"/>
      <c r="R2749"/>
      <c r="S2749"/>
    </row>
    <row r="2750" spans="1:19" x14ac:dyDescent="0.25">
      <c r="A2750"/>
      <c r="C2750"/>
      <c r="D2750"/>
      <c r="E2750"/>
      <c r="F2750"/>
      <c r="G2750"/>
      <c r="H2750"/>
      <c r="I2750"/>
      <c r="J2750"/>
      <c r="K2750"/>
      <c r="L2750"/>
      <c r="M2750"/>
      <c r="N2750"/>
      <c r="O2750"/>
      <c r="P2750"/>
      <c r="Q2750"/>
      <c r="R2750"/>
      <c r="S2750"/>
    </row>
    <row r="2751" spans="1:19" x14ac:dyDescent="0.25">
      <c r="A2751"/>
      <c r="C2751"/>
      <c r="D2751"/>
      <c r="E2751"/>
      <c r="F2751"/>
      <c r="G2751"/>
      <c r="H2751"/>
      <c r="I2751"/>
      <c r="J2751"/>
      <c r="K2751"/>
      <c r="L2751"/>
      <c r="M2751"/>
      <c r="N2751"/>
      <c r="O2751"/>
      <c r="P2751"/>
      <c r="Q2751"/>
      <c r="R2751"/>
      <c r="S2751"/>
    </row>
    <row r="2752" spans="1:19" x14ac:dyDescent="0.25">
      <c r="A2752"/>
      <c r="C2752"/>
      <c r="D2752"/>
      <c r="E2752"/>
      <c r="F2752"/>
      <c r="G2752"/>
      <c r="H2752"/>
      <c r="I2752"/>
      <c r="J2752"/>
      <c r="K2752"/>
      <c r="L2752"/>
      <c r="M2752"/>
      <c r="N2752"/>
      <c r="O2752"/>
      <c r="P2752"/>
      <c r="Q2752"/>
      <c r="R2752"/>
      <c r="S2752"/>
    </row>
    <row r="2753" spans="1:19" x14ac:dyDescent="0.25">
      <c r="A2753"/>
      <c r="C2753"/>
      <c r="D2753"/>
      <c r="E2753"/>
      <c r="F2753"/>
      <c r="G2753"/>
      <c r="H2753"/>
      <c r="I2753"/>
      <c r="J2753"/>
      <c r="K2753"/>
      <c r="L2753"/>
      <c r="M2753"/>
      <c r="N2753"/>
      <c r="O2753"/>
      <c r="P2753"/>
      <c r="Q2753"/>
      <c r="R2753"/>
      <c r="S2753"/>
    </row>
    <row r="2754" spans="1:19" x14ac:dyDescent="0.25">
      <c r="A2754"/>
      <c r="C2754"/>
      <c r="D2754"/>
      <c r="E2754"/>
      <c r="F2754"/>
      <c r="G2754"/>
      <c r="H2754"/>
      <c r="I2754"/>
      <c r="J2754"/>
      <c r="K2754"/>
      <c r="L2754"/>
      <c r="M2754"/>
      <c r="N2754"/>
      <c r="O2754"/>
      <c r="P2754"/>
      <c r="Q2754"/>
      <c r="R2754"/>
      <c r="S2754"/>
    </row>
    <row r="2755" spans="1:19" x14ac:dyDescent="0.25">
      <c r="A2755"/>
      <c r="C2755"/>
      <c r="D2755"/>
      <c r="E2755"/>
      <c r="F2755"/>
      <c r="G2755"/>
      <c r="H2755"/>
      <c r="I2755"/>
      <c r="J2755"/>
      <c r="K2755"/>
      <c r="L2755"/>
      <c r="M2755"/>
      <c r="N2755"/>
      <c r="O2755"/>
      <c r="P2755"/>
      <c r="Q2755"/>
      <c r="R2755"/>
      <c r="S2755"/>
    </row>
    <row r="2756" spans="1:19" x14ac:dyDescent="0.25">
      <c r="A2756"/>
      <c r="C2756"/>
      <c r="D2756"/>
      <c r="E2756"/>
      <c r="F2756"/>
      <c r="G2756"/>
      <c r="H2756"/>
      <c r="I2756"/>
      <c r="J2756"/>
      <c r="K2756"/>
      <c r="L2756"/>
      <c r="M2756"/>
      <c r="N2756"/>
      <c r="O2756"/>
      <c r="P2756"/>
      <c r="Q2756"/>
      <c r="R2756"/>
      <c r="S2756"/>
    </row>
    <row r="2757" spans="1:19" x14ac:dyDescent="0.25">
      <c r="A2757"/>
      <c r="C2757"/>
      <c r="D2757"/>
      <c r="E2757"/>
      <c r="F2757"/>
      <c r="G2757"/>
      <c r="H2757"/>
      <c r="I2757"/>
      <c r="J2757"/>
      <c r="K2757"/>
      <c r="L2757"/>
      <c r="M2757"/>
      <c r="N2757"/>
      <c r="O2757"/>
      <c r="P2757"/>
      <c r="Q2757"/>
      <c r="R2757"/>
      <c r="S2757"/>
    </row>
    <row r="2758" spans="1:19" x14ac:dyDescent="0.25">
      <c r="A2758"/>
      <c r="C2758"/>
      <c r="D2758"/>
      <c r="E2758"/>
      <c r="F2758"/>
      <c r="G2758"/>
      <c r="H2758"/>
      <c r="I2758"/>
      <c r="J2758"/>
      <c r="K2758"/>
      <c r="L2758"/>
      <c r="M2758"/>
      <c r="N2758"/>
      <c r="O2758"/>
      <c r="P2758"/>
      <c r="Q2758"/>
      <c r="R2758"/>
      <c r="S2758"/>
    </row>
    <row r="2759" spans="1:19" x14ac:dyDescent="0.25">
      <c r="A2759"/>
      <c r="C2759"/>
      <c r="D2759"/>
      <c r="E2759"/>
      <c r="F2759"/>
      <c r="G2759"/>
      <c r="H2759"/>
      <c r="I2759"/>
      <c r="J2759"/>
      <c r="K2759"/>
      <c r="L2759"/>
      <c r="M2759"/>
      <c r="N2759"/>
      <c r="O2759"/>
      <c r="P2759"/>
      <c r="Q2759"/>
      <c r="R2759"/>
      <c r="S2759"/>
    </row>
    <row r="2760" spans="1:19" x14ac:dyDescent="0.25">
      <c r="A2760"/>
      <c r="C2760"/>
      <c r="D2760"/>
      <c r="E2760"/>
      <c r="F2760"/>
      <c r="G2760"/>
      <c r="H2760"/>
      <c r="I2760"/>
      <c r="J2760"/>
      <c r="K2760"/>
      <c r="L2760"/>
      <c r="M2760"/>
      <c r="N2760"/>
      <c r="O2760"/>
      <c r="P2760"/>
      <c r="Q2760"/>
      <c r="R2760"/>
      <c r="S2760"/>
    </row>
    <row r="2761" spans="1:19" x14ac:dyDescent="0.25">
      <c r="A2761"/>
      <c r="C2761"/>
      <c r="D2761"/>
      <c r="E2761"/>
      <c r="F2761"/>
      <c r="G2761"/>
      <c r="H2761"/>
      <c r="I2761"/>
      <c r="J2761"/>
      <c r="K2761"/>
      <c r="L2761"/>
      <c r="M2761"/>
      <c r="N2761"/>
      <c r="O2761"/>
      <c r="P2761"/>
      <c r="Q2761"/>
      <c r="R2761"/>
      <c r="S2761"/>
    </row>
    <row r="2762" spans="1:19" x14ac:dyDescent="0.25">
      <c r="A2762"/>
      <c r="C2762"/>
      <c r="D2762"/>
      <c r="E2762"/>
      <c r="F2762"/>
      <c r="G2762"/>
      <c r="H2762"/>
      <c r="I2762"/>
      <c r="J2762"/>
      <c r="K2762"/>
      <c r="L2762"/>
      <c r="M2762"/>
      <c r="N2762"/>
      <c r="O2762"/>
      <c r="P2762"/>
      <c r="Q2762"/>
      <c r="R2762"/>
      <c r="S2762"/>
    </row>
    <row r="2763" spans="1:19" x14ac:dyDescent="0.25">
      <c r="A2763"/>
      <c r="C2763"/>
      <c r="D2763"/>
      <c r="E2763"/>
      <c r="F2763"/>
      <c r="G2763"/>
      <c r="H2763"/>
      <c r="I2763"/>
      <c r="J2763"/>
      <c r="K2763"/>
      <c r="L2763"/>
      <c r="M2763"/>
      <c r="N2763"/>
      <c r="O2763"/>
      <c r="P2763"/>
      <c r="Q2763"/>
      <c r="R2763"/>
      <c r="S2763"/>
    </row>
    <row r="2764" spans="1:19" x14ac:dyDescent="0.25">
      <c r="A2764"/>
      <c r="C2764"/>
      <c r="D2764"/>
      <c r="E2764"/>
      <c r="F2764"/>
      <c r="G2764"/>
      <c r="H2764"/>
      <c r="I2764"/>
      <c r="J2764"/>
      <c r="K2764"/>
      <c r="L2764"/>
      <c r="M2764"/>
      <c r="N2764"/>
      <c r="O2764"/>
      <c r="P2764"/>
      <c r="Q2764"/>
      <c r="R2764"/>
      <c r="S2764"/>
    </row>
    <row r="2765" spans="1:19" x14ac:dyDescent="0.25">
      <c r="A2765"/>
      <c r="C2765"/>
      <c r="D2765"/>
      <c r="E2765"/>
      <c r="F2765"/>
      <c r="G2765"/>
      <c r="H2765"/>
      <c r="I2765"/>
      <c r="J2765"/>
      <c r="K2765"/>
      <c r="L2765"/>
      <c r="M2765"/>
      <c r="N2765"/>
      <c r="O2765"/>
      <c r="P2765"/>
      <c r="Q2765"/>
      <c r="R2765"/>
      <c r="S2765"/>
    </row>
    <row r="2766" spans="1:19" x14ac:dyDescent="0.25">
      <c r="A2766"/>
      <c r="C2766"/>
      <c r="D2766"/>
      <c r="E2766"/>
      <c r="F2766"/>
      <c r="G2766"/>
      <c r="H2766"/>
      <c r="I2766"/>
      <c r="J2766"/>
      <c r="K2766"/>
      <c r="L2766"/>
      <c r="M2766"/>
      <c r="N2766"/>
      <c r="O2766"/>
      <c r="P2766"/>
      <c r="Q2766"/>
      <c r="R2766"/>
      <c r="S2766"/>
    </row>
    <row r="2767" spans="1:19" x14ac:dyDescent="0.25">
      <c r="A2767"/>
      <c r="C2767"/>
      <c r="D2767"/>
      <c r="E2767"/>
      <c r="F2767"/>
      <c r="G2767"/>
      <c r="H2767"/>
      <c r="I2767"/>
      <c r="J2767"/>
      <c r="K2767"/>
      <c r="L2767"/>
      <c r="M2767"/>
      <c r="N2767"/>
      <c r="O2767"/>
      <c r="P2767"/>
      <c r="Q2767"/>
      <c r="R2767"/>
      <c r="S2767"/>
    </row>
    <row r="2768" spans="1:19" x14ac:dyDescent="0.25">
      <c r="A2768"/>
      <c r="C2768"/>
      <c r="D2768"/>
      <c r="E2768"/>
      <c r="F2768"/>
      <c r="G2768"/>
      <c r="H2768"/>
      <c r="I2768"/>
      <c r="J2768"/>
      <c r="K2768"/>
      <c r="L2768"/>
      <c r="M2768"/>
      <c r="N2768"/>
      <c r="O2768"/>
      <c r="P2768"/>
      <c r="Q2768"/>
      <c r="R2768"/>
      <c r="S2768"/>
    </row>
    <row r="2769" spans="1:19" x14ac:dyDescent="0.25">
      <c r="A2769"/>
      <c r="C2769"/>
      <c r="D2769"/>
      <c r="E2769"/>
      <c r="F2769"/>
      <c r="G2769"/>
      <c r="H2769"/>
      <c r="I2769"/>
      <c r="J2769"/>
      <c r="K2769"/>
      <c r="L2769"/>
      <c r="M2769"/>
      <c r="N2769"/>
      <c r="O2769"/>
      <c r="P2769"/>
      <c r="Q2769"/>
      <c r="R2769"/>
      <c r="S2769"/>
    </row>
    <row r="2770" spans="1:19" x14ac:dyDescent="0.25">
      <c r="A2770"/>
      <c r="C2770"/>
      <c r="D2770"/>
      <c r="E2770"/>
      <c r="F2770"/>
      <c r="G2770"/>
      <c r="H2770"/>
      <c r="I2770"/>
      <c r="J2770"/>
      <c r="K2770"/>
      <c r="L2770"/>
      <c r="M2770"/>
      <c r="N2770"/>
      <c r="O2770"/>
      <c r="P2770"/>
      <c r="Q2770"/>
      <c r="R2770"/>
      <c r="S2770"/>
    </row>
    <row r="2771" spans="1:19" x14ac:dyDescent="0.25">
      <c r="A2771"/>
      <c r="C2771"/>
      <c r="D2771"/>
      <c r="E2771"/>
      <c r="F2771"/>
      <c r="G2771"/>
      <c r="H2771"/>
      <c r="I2771"/>
      <c r="J2771"/>
      <c r="K2771"/>
      <c r="L2771"/>
      <c r="M2771"/>
      <c r="N2771"/>
      <c r="O2771"/>
      <c r="P2771"/>
      <c r="Q2771"/>
      <c r="R2771"/>
      <c r="S2771"/>
    </row>
    <row r="2772" spans="1:19" x14ac:dyDescent="0.25">
      <c r="A2772"/>
      <c r="C2772"/>
      <c r="D2772"/>
      <c r="E2772"/>
      <c r="F2772"/>
      <c r="G2772"/>
      <c r="H2772"/>
      <c r="I2772"/>
      <c r="J2772"/>
      <c r="K2772"/>
      <c r="L2772"/>
      <c r="M2772"/>
      <c r="N2772"/>
      <c r="O2772"/>
      <c r="P2772"/>
      <c r="Q2772"/>
      <c r="R2772"/>
      <c r="S2772"/>
    </row>
    <row r="2773" spans="1:19" x14ac:dyDescent="0.25">
      <c r="A2773"/>
      <c r="C2773"/>
      <c r="D2773"/>
      <c r="E2773"/>
      <c r="F2773"/>
      <c r="G2773"/>
      <c r="H2773"/>
      <c r="I2773"/>
      <c r="J2773"/>
      <c r="K2773"/>
      <c r="L2773"/>
      <c r="M2773"/>
      <c r="N2773"/>
      <c r="O2773"/>
      <c r="P2773"/>
      <c r="Q2773"/>
      <c r="R2773"/>
      <c r="S2773"/>
    </row>
    <row r="2774" spans="1:19" x14ac:dyDescent="0.25">
      <c r="A2774"/>
      <c r="C2774"/>
      <c r="D2774"/>
      <c r="E2774"/>
      <c r="F2774"/>
      <c r="G2774"/>
      <c r="H2774"/>
      <c r="I2774"/>
      <c r="J2774"/>
      <c r="K2774"/>
      <c r="L2774"/>
      <c r="M2774"/>
      <c r="N2774"/>
      <c r="O2774"/>
      <c r="P2774"/>
      <c r="Q2774"/>
      <c r="R2774"/>
      <c r="S2774"/>
    </row>
    <row r="2775" spans="1:19" x14ac:dyDescent="0.25">
      <c r="A2775"/>
      <c r="C2775"/>
      <c r="D2775"/>
      <c r="E2775"/>
      <c r="F2775"/>
      <c r="G2775"/>
      <c r="H2775"/>
      <c r="I2775"/>
      <c r="J2775"/>
      <c r="K2775"/>
      <c r="L2775"/>
      <c r="M2775"/>
      <c r="N2775"/>
      <c r="O2775"/>
      <c r="P2775"/>
      <c r="Q2775"/>
      <c r="R2775"/>
      <c r="S2775"/>
    </row>
    <row r="2776" spans="1:19" x14ac:dyDescent="0.25">
      <c r="A2776"/>
      <c r="C2776"/>
      <c r="D2776"/>
      <c r="E2776"/>
      <c r="F2776"/>
      <c r="G2776"/>
      <c r="H2776"/>
      <c r="I2776"/>
      <c r="J2776"/>
      <c r="K2776"/>
      <c r="L2776"/>
      <c r="M2776"/>
      <c r="N2776"/>
      <c r="O2776"/>
      <c r="P2776"/>
      <c r="Q2776"/>
      <c r="R2776"/>
      <c r="S2776"/>
    </row>
    <row r="2777" spans="1:19" x14ac:dyDescent="0.25">
      <c r="A2777"/>
      <c r="C2777"/>
      <c r="D2777"/>
      <c r="E2777"/>
      <c r="F2777"/>
      <c r="G2777"/>
      <c r="H2777"/>
      <c r="I2777"/>
      <c r="J2777"/>
      <c r="K2777"/>
      <c r="L2777"/>
      <c r="M2777"/>
      <c r="N2777"/>
      <c r="O2777"/>
      <c r="P2777"/>
      <c r="Q2777"/>
      <c r="R2777"/>
      <c r="S2777"/>
    </row>
    <row r="2778" spans="1:19" x14ac:dyDescent="0.25">
      <c r="A2778"/>
      <c r="C2778"/>
      <c r="D2778"/>
      <c r="E2778"/>
      <c r="F2778"/>
      <c r="G2778"/>
      <c r="H2778"/>
      <c r="I2778"/>
      <c r="J2778"/>
      <c r="K2778"/>
      <c r="L2778"/>
      <c r="M2778"/>
      <c r="N2778"/>
      <c r="O2778"/>
      <c r="P2778"/>
      <c r="Q2778"/>
      <c r="R2778"/>
      <c r="S2778"/>
    </row>
    <row r="2779" spans="1:19" x14ac:dyDescent="0.25">
      <c r="A2779"/>
      <c r="C2779"/>
      <c r="D2779"/>
      <c r="E2779"/>
      <c r="F2779"/>
      <c r="G2779"/>
      <c r="H2779"/>
      <c r="I2779"/>
      <c r="J2779"/>
      <c r="K2779"/>
      <c r="L2779"/>
      <c r="M2779"/>
      <c r="N2779"/>
      <c r="O2779"/>
      <c r="P2779"/>
      <c r="Q2779"/>
      <c r="R2779"/>
      <c r="S2779"/>
    </row>
    <row r="2780" spans="1:19" x14ac:dyDescent="0.25">
      <c r="A2780"/>
      <c r="C2780"/>
      <c r="D2780"/>
      <c r="E2780"/>
      <c r="F2780"/>
      <c r="G2780"/>
      <c r="H2780"/>
      <c r="I2780"/>
      <c r="J2780"/>
      <c r="K2780"/>
      <c r="L2780"/>
      <c r="M2780"/>
      <c r="N2780"/>
      <c r="O2780"/>
      <c r="P2780"/>
      <c r="Q2780"/>
      <c r="R2780"/>
      <c r="S2780"/>
    </row>
    <row r="2781" spans="1:19" x14ac:dyDescent="0.25">
      <c r="A2781"/>
      <c r="C2781"/>
      <c r="D2781"/>
      <c r="E2781"/>
      <c r="F2781"/>
      <c r="G2781"/>
      <c r="H2781"/>
      <c r="I2781"/>
      <c r="J2781"/>
      <c r="K2781"/>
      <c r="L2781"/>
      <c r="M2781"/>
      <c r="N2781"/>
      <c r="O2781"/>
      <c r="P2781"/>
      <c r="Q2781"/>
      <c r="R2781"/>
      <c r="S2781"/>
    </row>
    <row r="2782" spans="1:19" x14ac:dyDescent="0.25">
      <c r="A2782"/>
      <c r="C2782"/>
      <c r="D2782"/>
      <c r="E2782"/>
      <c r="F2782"/>
      <c r="G2782"/>
      <c r="H2782"/>
      <c r="I2782"/>
      <c r="J2782"/>
      <c r="K2782"/>
      <c r="L2782"/>
      <c r="M2782"/>
      <c r="N2782"/>
      <c r="O2782"/>
      <c r="P2782"/>
      <c r="Q2782"/>
      <c r="R2782"/>
      <c r="S2782"/>
    </row>
    <row r="2783" spans="1:19" x14ac:dyDescent="0.25">
      <c r="A2783"/>
      <c r="C2783"/>
      <c r="D2783"/>
      <c r="E2783"/>
      <c r="F2783"/>
      <c r="G2783"/>
      <c r="H2783"/>
      <c r="I2783"/>
      <c r="J2783"/>
      <c r="K2783"/>
      <c r="L2783"/>
      <c r="M2783"/>
      <c r="N2783"/>
      <c r="O2783"/>
      <c r="P2783"/>
      <c r="Q2783"/>
      <c r="R2783"/>
      <c r="S2783"/>
    </row>
    <row r="2784" spans="1:19" x14ac:dyDescent="0.25">
      <c r="A2784"/>
      <c r="C2784"/>
      <c r="D2784"/>
      <c r="E2784"/>
      <c r="F2784"/>
      <c r="G2784"/>
      <c r="H2784"/>
      <c r="I2784"/>
      <c r="J2784"/>
      <c r="K2784"/>
      <c r="L2784"/>
      <c r="M2784"/>
      <c r="N2784"/>
      <c r="O2784"/>
      <c r="P2784"/>
      <c r="Q2784"/>
      <c r="R2784"/>
      <c r="S2784"/>
    </row>
    <row r="2785" spans="1:19" x14ac:dyDescent="0.25">
      <c r="A2785"/>
      <c r="C2785"/>
      <c r="D2785"/>
      <c r="E2785"/>
      <c r="F2785"/>
      <c r="G2785"/>
      <c r="H2785"/>
      <c r="I2785"/>
      <c r="J2785"/>
      <c r="K2785"/>
      <c r="L2785"/>
      <c r="M2785"/>
      <c r="N2785"/>
      <c r="O2785"/>
      <c r="P2785"/>
      <c r="Q2785"/>
      <c r="R2785"/>
      <c r="S2785"/>
    </row>
    <row r="2786" spans="1:19" x14ac:dyDescent="0.25">
      <c r="A2786"/>
      <c r="C2786"/>
      <c r="D2786"/>
      <c r="E2786"/>
      <c r="F2786"/>
      <c r="G2786"/>
      <c r="H2786"/>
      <c r="I2786"/>
      <c r="J2786"/>
      <c r="K2786"/>
      <c r="L2786"/>
      <c r="M2786"/>
      <c r="N2786"/>
      <c r="O2786"/>
      <c r="P2786"/>
      <c r="Q2786"/>
      <c r="R2786"/>
      <c r="S2786"/>
    </row>
    <row r="2787" spans="1:19" x14ac:dyDescent="0.25">
      <c r="A2787"/>
      <c r="C2787"/>
      <c r="D2787"/>
      <c r="E2787"/>
      <c r="F2787"/>
      <c r="G2787"/>
      <c r="H2787"/>
      <c r="I2787"/>
      <c r="J2787"/>
      <c r="K2787"/>
      <c r="L2787"/>
      <c r="M2787"/>
      <c r="N2787"/>
      <c r="O2787"/>
      <c r="P2787"/>
      <c r="Q2787"/>
      <c r="R2787"/>
      <c r="S2787"/>
    </row>
    <row r="2788" spans="1:19" x14ac:dyDescent="0.25">
      <c r="A2788"/>
      <c r="C2788"/>
      <c r="D2788"/>
      <c r="E2788"/>
      <c r="F2788"/>
      <c r="G2788"/>
      <c r="H2788"/>
      <c r="I2788"/>
      <c r="J2788"/>
      <c r="K2788"/>
      <c r="L2788"/>
      <c r="M2788"/>
      <c r="N2788"/>
      <c r="O2788"/>
      <c r="P2788"/>
      <c r="Q2788"/>
      <c r="R2788"/>
      <c r="S2788"/>
    </row>
    <row r="2789" spans="1:19" x14ac:dyDescent="0.25">
      <c r="A2789"/>
      <c r="C2789"/>
      <c r="D2789"/>
      <c r="E2789"/>
      <c r="F2789"/>
      <c r="G2789"/>
      <c r="H2789"/>
      <c r="I2789"/>
      <c r="J2789"/>
      <c r="K2789"/>
      <c r="L2789"/>
      <c r="M2789"/>
      <c r="N2789"/>
      <c r="O2789"/>
      <c r="P2789"/>
      <c r="Q2789"/>
      <c r="R2789"/>
      <c r="S2789"/>
    </row>
    <row r="2790" spans="1:19" x14ac:dyDescent="0.25">
      <c r="A2790"/>
      <c r="C2790"/>
      <c r="D2790"/>
      <c r="E2790"/>
      <c r="F2790"/>
      <c r="G2790"/>
      <c r="H2790"/>
      <c r="I2790"/>
      <c r="J2790"/>
      <c r="K2790"/>
      <c r="L2790"/>
      <c r="M2790"/>
      <c r="N2790"/>
      <c r="O2790"/>
      <c r="P2790"/>
      <c r="Q2790"/>
      <c r="R2790"/>
      <c r="S2790"/>
    </row>
    <row r="2791" spans="1:19" x14ac:dyDescent="0.25">
      <c r="A2791"/>
      <c r="C2791"/>
      <c r="D2791"/>
      <c r="E2791"/>
      <c r="F2791"/>
      <c r="G2791"/>
      <c r="H2791"/>
      <c r="I2791"/>
      <c r="J2791"/>
      <c r="K2791"/>
      <c r="L2791"/>
      <c r="M2791"/>
      <c r="N2791"/>
      <c r="O2791"/>
      <c r="P2791"/>
      <c r="Q2791"/>
      <c r="R2791"/>
      <c r="S2791"/>
    </row>
    <row r="2792" spans="1:19" x14ac:dyDescent="0.25">
      <c r="A2792"/>
      <c r="C2792"/>
      <c r="D2792"/>
      <c r="E2792"/>
      <c r="F2792"/>
      <c r="G2792"/>
      <c r="H2792"/>
      <c r="I2792"/>
      <c r="J2792"/>
      <c r="K2792"/>
      <c r="L2792"/>
      <c r="M2792"/>
      <c r="N2792"/>
      <c r="O2792"/>
      <c r="P2792"/>
      <c r="Q2792"/>
      <c r="R2792"/>
      <c r="S2792"/>
    </row>
    <row r="2793" spans="1:19" x14ac:dyDescent="0.25">
      <c r="A2793"/>
      <c r="C2793"/>
      <c r="D2793"/>
      <c r="E2793"/>
      <c r="F2793"/>
      <c r="G2793"/>
      <c r="H2793"/>
      <c r="I2793"/>
      <c r="J2793"/>
      <c r="K2793"/>
      <c r="L2793"/>
      <c r="M2793"/>
      <c r="N2793"/>
      <c r="O2793"/>
      <c r="P2793"/>
      <c r="Q2793"/>
      <c r="R2793"/>
      <c r="S2793"/>
    </row>
    <row r="2794" spans="1:19" x14ac:dyDescent="0.25">
      <c r="A2794"/>
      <c r="C2794"/>
      <c r="D2794"/>
      <c r="E2794"/>
      <c r="F2794"/>
      <c r="G2794"/>
      <c r="H2794"/>
      <c r="I2794"/>
      <c r="J2794"/>
      <c r="K2794"/>
      <c r="L2794"/>
      <c r="M2794"/>
      <c r="N2794"/>
      <c r="O2794"/>
      <c r="P2794"/>
      <c r="Q2794"/>
      <c r="R2794"/>
      <c r="S2794"/>
    </row>
    <row r="2795" spans="1:19" x14ac:dyDescent="0.25">
      <c r="A2795"/>
      <c r="C2795"/>
      <c r="D2795"/>
      <c r="E2795"/>
      <c r="F2795"/>
      <c r="G2795"/>
      <c r="H2795"/>
      <c r="I2795"/>
      <c r="J2795"/>
      <c r="K2795"/>
      <c r="L2795"/>
      <c r="M2795"/>
      <c r="N2795"/>
      <c r="O2795"/>
      <c r="P2795"/>
      <c r="Q2795"/>
      <c r="R2795"/>
      <c r="S2795"/>
    </row>
    <row r="2796" spans="1:19" x14ac:dyDescent="0.25">
      <c r="A2796"/>
      <c r="C2796"/>
      <c r="D2796"/>
      <c r="E2796"/>
      <c r="F2796"/>
      <c r="G2796"/>
      <c r="H2796"/>
      <c r="I2796"/>
      <c r="J2796"/>
      <c r="K2796"/>
      <c r="L2796"/>
      <c r="M2796"/>
      <c r="N2796"/>
      <c r="O2796"/>
      <c r="P2796"/>
      <c r="Q2796"/>
      <c r="R2796"/>
      <c r="S2796"/>
    </row>
    <row r="2797" spans="1:19" x14ac:dyDescent="0.25">
      <c r="A2797"/>
      <c r="C2797"/>
      <c r="D2797"/>
      <c r="E2797"/>
      <c r="F2797"/>
      <c r="G2797"/>
      <c r="H2797"/>
      <c r="I2797"/>
      <c r="J2797"/>
      <c r="K2797"/>
      <c r="L2797"/>
      <c r="M2797"/>
      <c r="N2797"/>
      <c r="O2797"/>
      <c r="P2797"/>
      <c r="Q2797"/>
      <c r="R2797"/>
      <c r="S2797"/>
    </row>
    <row r="2798" spans="1:19" x14ac:dyDescent="0.25">
      <c r="A2798"/>
      <c r="C2798"/>
      <c r="D2798"/>
      <c r="E2798"/>
      <c r="F2798"/>
      <c r="G2798"/>
      <c r="H2798"/>
      <c r="I2798"/>
      <c r="J2798"/>
      <c r="K2798"/>
      <c r="L2798"/>
      <c r="M2798"/>
      <c r="N2798"/>
      <c r="O2798"/>
      <c r="P2798"/>
      <c r="Q2798"/>
      <c r="R2798"/>
      <c r="S2798"/>
    </row>
    <row r="2799" spans="1:19" x14ac:dyDescent="0.25">
      <c r="A2799"/>
      <c r="C2799"/>
      <c r="D2799"/>
      <c r="E2799"/>
      <c r="F2799"/>
      <c r="G2799"/>
      <c r="H2799"/>
      <c r="I2799"/>
      <c r="J2799"/>
      <c r="K2799"/>
      <c r="L2799"/>
      <c r="M2799"/>
      <c r="N2799"/>
      <c r="O2799"/>
      <c r="P2799"/>
      <c r="Q2799"/>
      <c r="R2799"/>
      <c r="S2799"/>
    </row>
    <row r="2800" spans="1:19" x14ac:dyDescent="0.25">
      <c r="A2800"/>
      <c r="C2800"/>
      <c r="D2800"/>
      <c r="E2800"/>
      <c r="F2800"/>
      <c r="G2800"/>
      <c r="H2800"/>
      <c r="I2800"/>
      <c r="J2800"/>
      <c r="K2800"/>
      <c r="L2800"/>
      <c r="M2800"/>
      <c r="N2800"/>
      <c r="O2800"/>
      <c r="P2800"/>
      <c r="Q2800"/>
      <c r="R2800"/>
      <c r="S2800"/>
    </row>
    <row r="2801" spans="1:19" x14ac:dyDescent="0.25">
      <c r="A2801"/>
      <c r="C2801"/>
      <c r="D2801"/>
      <c r="E2801"/>
      <c r="F2801"/>
      <c r="G2801"/>
      <c r="H2801"/>
      <c r="I2801"/>
      <c r="J2801"/>
      <c r="K2801"/>
      <c r="L2801"/>
      <c r="M2801"/>
      <c r="N2801"/>
      <c r="O2801"/>
      <c r="P2801"/>
      <c r="Q2801"/>
      <c r="R2801"/>
      <c r="S2801"/>
    </row>
    <row r="2802" spans="1:19" x14ac:dyDescent="0.25">
      <c r="A2802"/>
      <c r="C2802"/>
      <c r="D2802"/>
      <c r="E2802"/>
      <c r="F2802"/>
      <c r="G2802"/>
      <c r="H2802"/>
      <c r="I2802"/>
      <c r="J2802"/>
      <c r="K2802"/>
      <c r="L2802"/>
      <c r="M2802"/>
      <c r="N2802"/>
      <c r="O2802"/>
      <c r="P2802"/>
      <c r="Q2802"/>
      <c r="R2802"/>
      <c r="S2802"/>
    </row>
    <row r="2803" spans="1:19" x14ac:dyDescent="0.25">
      <c r="A2803"/>
      <c r="C2803"/>
      <c r="D2803"/>
      <c r="E2803"/>
      <c r="F2803"/>
      <c r="G2803"/>
      <c r="H2803"/>
      <c r="I2803"/>
      <c r="J2803"/>
      <c r="K2803"/>
      <c r="L2803"/>
      <c r="M2803"/>
      <c r="N2803"/>
      <c r="O2803"/>
      <c r="P2803"/>
      <c r="Q2803"/>
      <c r="R2803"/>
      <c r="S2803"/>
    </row>
    <row r="2804" spans="1:19" x14ac:dyDescent="0.25">
      <c r="A2804"/>
      <c r="C2804"/>
      <c r="D2804"/>
      <c r="E2804"/>
      <c r="F2804"/>
      <c r="G2804"/>
      <c r="H2804"/>
      <c r="I2804"/>
      <c r="J2804"/>
      <c r="K2804"/>
      <c r="L2804"/>
      <c r="M2804"/>
      <c r="N2804"/>
      <c r="O2804"/>
      <c r="P2804"/>
      <c r="Q2804"/>
      <c r="R2804"/>
      <c r="S2804"/>
    </row>
    <row r="2805" spans="1:19" x14ac:dyDescent="0.25">
      <c r="A2805"/>
      <c r="C2805"/>
      <c r="D2805"/>
      <c r="E2805"/>
      <c r="F2805"/>
      <c r="G2805"/>
      <c r="H2805"/>
      <c r="I2805"/>
      <c r="J2805"/>
      <c r="K2805"/>
      <c r="L2805"/>
      <c r="M2805"/>
      <c r="N2805"/>
      <c r="O2805"/>
      <c r="P2805"/>
      <c r="Q2805"/>
      <c r="R2805"/>
      <c r="S2805"/>
    </row>
    <row r="2806" spans="1:19" x14ac:dyDescent="0.25">
      <c r="A2806"/>
      <c r="C2806"/>
      <c r="D2806"/>
      <c r="E2806"/>
      <c r="F2806"/>
      <c r="G2806"/>
      <c r="H2806"/>
      <c r="I2806"/>
      <c r="J2806"/>
      <c r="K2806"/>
      <c r="L2806"/>
      <c r="M2806"/>
      <c r="N2806"/>
      <c r="O2806"/>
      <c r="P2806"/>
      <c r="Q2806"/>
      <c r="R2806"/>
      <c r="S2806"/>
    </row>
    <row r="2807" spans="1:19" x14ac:dyDescent="0.25">
      <c r="A2807"/>
      <c r="C2807"/>
      <c r="D2807"/>
      <c r="E2807"/>
      <c r="F2807"/>
      <c r="G2807"/>
      <c r="H2807"/>
      <c r="I2807"/>
      <c r="J2807"/>
      <c r="K2807"/>
      <c r="L2807"/>
      <c r="M2807"/>
      <c r="N2807"/>
      <c r="O2807"/>
      <c r="P2807"/>
      <c r="Q2807"/>
      <c r="R2807"/>
      <c r="S2807"/>
    </row>
    <row r="2808" spans="1:19" x14ac:dyDescent="0.25">
      <c r="A2808"/>
      <c r="C2808"/>
      <c r="D2808"/>
      <c r="E2808"/>
      <c r="F2808"/>
      <c r="G2808"/>
      <c r="H2808"/>
      <c r="I2808"/>
      <c r="J2808"/>
      <c r="K2808"/>
      <c r="L2808"/>
      <c r="M2808"/>
      <c r="N2808"/>
      <c r="O2808"/>
      <c r="P2808"/>
      <c r="Q2808"/>
      <c r="R2808"/>
      <c r="S2808"/>
    </row>
    <row r="2809" spans="1:19" x14ac:dyDescent="0.25">
      <c r="A2809"/>
      <c r="C2809"/>
      <c r="D2809"/>
      <c r="E2809"/>
      <c r="F2809"/>
      <c r="G2809"/>
      <c r="H2809"/>
      <c r="I2809"/>
      <c r="J2809"/>
      <c r="K2809"/>
      <c r="L2809"/>
      <c r="M2809"/>
      <c r="N2809"/>
      <c r="O2809"/>
      <c r="P2809"/>
      <c r="Q2809"/>
      <c r="R2809"/>
      <c r="S2809"/>
    </row>
    <row r="2810" spans="1:19" x14ac:dyDescent="0.25">
      <c r="A2810"/>
      <c r="C2810"/>
      <c r="D2810"/>
      <c r="E2810"/>
      <c r="F2810"/>
      <c r="G2810"/>
      <c r="H2810"/>
      <c r="I2810"/>
      <c r="J2810"/>
      <c r="K2810"/>
      <c r="L2810"/>
      <c r="M2810"/>
      <c r="N2810"/>
      <c r="O2810"/>
      <c r="P2810"/>
      <c r="Q2810"/>
      <c r="R2810"/>
      <c r="S2810"/>
    </row>
    <row r="2811" spans="1:19" x14ac:dyDescent="0.25">
      <c r="A2811"/>
      <c r="C2811"/>
      <c r="D2811"/>
      <c r="E2811"/>
      <c r="F2811"/>
      <c r="G2811"/>
      <c r="H2811"/>
      <c r="I2811"/>
      <c r="J2811"/>
      <c r="K2811"/>
      <c r="L2811"/>
      <c r="M2811"/>
      <c r="N2811"/>
      <c r="O2811"/>
      <c r="P2811"/>
      <c r="Q2811"/>
      <c r="R2811"/>
      <c r="S2811"/>
    </row>
    <row r="2812" spans="1:19" x14ac:dyDescent="0.25">
      <c r="A2812"/>
      <c r="C2812"/>
      <c r="D2812"/>
      <c r="E2812"/>
      <c r="F2812"/>
      <c r="G2812"/>
      <c r="H2812"/>
      <c r="I2812"/>
      <c r="J2812"/>
      <c r="K2812"/>
      <c r="L2812"/>
      <c r="M2812"/>
      <c r="N2812"/>
      <c r="O2812"/>
      <c r="P2812"/>
      <c r="Q2812"/>
      <c r="R2812"/>
      <c r="S2812"/>
    </row>
    <row r="2813" spans="1:19" x14ac:dyDescent="0.25">
      <c r="A2813"/>
      <c r="C2813"/>
      <c r="D2813"/>
      <c r="E2813"/>
      <c r="F2813"/>
      <c r="G2813"/>
      <c r="H2813"/>
      <c r="I2813"/>
      <c r="J2813"/>
      <c r="K2813"/>
      <c r="L2813"/>
      <c r="M2813"/>
      <c r="N2813"/>
      <c r="O2813"/>
      <c r="P2813"/>
      <c r="Q2813"/>
      <c r="R2813"/>
      <c r="S2813"/>
    </row>
    <row r="2814" spans="1:19" x14ac:dyDescent="0.25">
      <c r="A2814"/>
      <c r="C2814"/>
      <c r="D2814"/>
      <c r="E2814"/>
      <c r="F2814"/>
      <c r="G2814"/>
      <c r="H2814"/>
      <c r="I2814"/>
      <c r="J2814"/>
      <c r="K2814"/>
      <c r="L2814"/>
      <c r="M2814"/>
      <c r="N2814"/>
      <c r="O2814"/>
      <c r="P2814"/>
      <c r="Q2814"/>
      <c r="R2814"/>
      <c r="S2814"/>
    </row>
    <row r="2815" spans="1:19" x14ac:dyDescent="0.25">
      <c r="A2815"/>
      <c r="C2815"/>
      <c r="D2815"/>
      <c r="E2815"/>
      <c r="F2815"/>
      <c r="G2815"/>
      <c r="H2815"/>
      <c r="I2815"/>
      <c r="J2815"/>
      <c r="K2815"/>
      <c r="L2815"/>
      <c r="M2815"/>
      <c r="N2815"/>
      <c r="O2815"/>
      <c r="P2815"/>
      <c r="Q2815"/>
      <c r="R2815"/>
      <c r="S2815"/>
    </row>
    <row r="2816" spans="1:19" x14ac:dyDescent="0.25">
      <c r="A2816"/>
      <c r="C2816"/>
      <c r="D2816"/>
      <c r="E2816"/>
      <c r="F2816"/>
      <c r="G2816"/>
      <c r="H2816"/>
      <c r="I2816"/>
      <c r="J2816"/>
      <c r="K2816"/>
      <c r="L2816"/>
      <c r="M2816"/>
      <c r="N2816"/>
      <c r="O2816"/>
      <c r="P2816"/>
      <c r="Q2816"/>
      <c r="R2816"/>
      <c r="S2816"/>
    </row>
    <row r="2817" spans="1:19" x14ac:dyDescent="0.25">
      <c r="A2817"/>
      <c r="C2817"/>
      <c r="D2817"/>
      <c r="E2817"/>
      <c r="F2817"/>
      <c r="G2817"/>
      <c r="H2817"/>
      <c r="I2817"/>
      <c r="J2817"/>
      <c r="K2817"/>
      <c r="L2817"/>
      <c r="M2817"/>
      <c r="N2817"/>
      <c r="O2817"/>
      <c r="P2817"/>
      <c r="Q2817"/>
      <c r="R2817"/>
      <c r="S2817"/>
    </row>
    <row r="2818" spans="1:19" x14ac:dyDescent="0.25">
      <c r="A2818"/>
      <c r="C2818"/>
      <c r="D2818"/>
      <c r="E2818"/>
      <c r="F2818"/>
      <c r="G2818"/>
      <c r="H2818"/>
      <c r="I2818"/>
      <c r="J2818"/>
      <c r="K2818"/>
      <c r="L2818"/>
      <c r="M2818"/>
      <c r="N2818"/>
      <c r="O2818"/>
      <c r="P2818"/>
      <c r="Q2818"/>
      <c r="R2818"/>
      <c r="S2818"/>
    </row>
    <row r="2819" spans="1:19" x14ac:dyDescent="0.25">
      <c r="A2819"/>
      <c r="C2819"/>
      <c r="D2819"/>
      <c r="E2819"/>
      <c r="F2819"/>
      <c r="G2819"/>
      <c r="H2819"/>
      <c r="I2819"/>
      <c r="J2819"/>
      <c r="K2819"/>
      <c r="L2819"/>
      <c r="M2819"/>
      <c r="N2819"/>
      <c r="O2819"/>
      <c r="P2819"/>
      <c r="Q2819"/>
      <c r="R2819"/>
      <c r="S2819"/>
    </row>
    <row r="2820" spans="1:19" x14ac:dyDescent="0.25">
      <c r="A2820"/>
      <c r="C2820"/>
      <c r="D2820"/>
      <c r="E2820"/>
      <c r="F2820"/>
      <c r="G2820"/>
      <c r="H2820"/>
      <c r="I2820"/>
      <c r="J2820"/>
      <c r="K2820"/>
      <c r="L2820"/>
      <c r="M2820"/>
      <c r="N2820"/>
      <c r="O2820"/>
      <c r="P2820"/>
      <c r="Q2820"/>
      <c r="R2820"/>
      <c r="S2820"/>
    </row>
    <row r="2821" spans="1:19" x14ac:dyDescent="0.25">
      <c r="A2821"/>
      <c r="C2821"/>
      <c r="D2821"/>
      <c r="E2821"/>
      <c r="F2821"/>
      <c r="G2821"/>
      <c r="H2821"/>
      <c r="I2821"/>
      <c r="J2821"/>
      <c r="K2821"/>
      <c r="L2821"/>
      <c r="M2821"/>
      <c r="N2821"/>
      <c r="O2821"/>
      <c r="P2821"/>
      <c r="Q2821"/>
      <c r="R2821"/>
      <c r="S2821"/>
    </row>
    <row r="2822" spans="1:19" x14ac:dyDescent="0.25">
      <c r="A2822"/>
      <c r="C2822"/>
      <c r="D2822"/>
      <c r="E2822"/>
      <c r="F2822"/>
      <c r="G2822"/>
      <c r="H2822"/>
      <c r="I2822"/>
      <c r="J2822"/>
      <c r="K2822"/>
      <c r="L2822"/>
      <c r="M2822"/>
      <c r="N2822"/>
      <c r="O2822"/>
      <c r="P2822"/>
      <c r="Q2822"/>
      <c r="R2822"/>
      <c r="S2822"/>
    </row>
    <row r="2823" spans="1:19" x14ac:dyDescent="0.25">
      <c r="A2823"/>
      <c r="C2823"/>
      <c r="D2823"/>
      <c r="E2823"/>
      <c r="F2823"/>
      <c r="G2823"/>
      <c r="H2823"/>
      <c r="I2823"/>
      <c r="J2823"/>
      <c r="K2823"/>
      <c r="L2823"/>
      <c r="M2823"/>
      <c r="N2823"/>
      <c r="O2823"/>
      <c r="P2823"/>
      <c r="Q2823"/>
      <c r="R2823"/>
      <c r="S2823"/>
    </row>
    <row r="2824" spans="1:19" x14ac:dyDescent="0.25">
      <c r="A2824"/>
      <c r="C2824"/>
      <c r="D2824"/>
      <c r="E2824"/>
      <c r="F2824"/>
      <c r="G2824"/>
      <c r="H2824"/>
      <c r="I2824"/>
      <c r="J2824"/>
      <c r="K2824"/>
      <c r="L2824"/>
      <c r="M2824"/>
      <c r="N2824"/>
      <c r="O2824"/>
      <c r="P2824"/>
      <c r="Q2824"/>
      <c r="R2824"/>
      <c r="S2824"/>
    </row>
    <row r="2825" spans="1:19" x14ac:dyDescent="0.25">
      <c r="A2825"/>
      <c r="C2825"/>
      <c r="D2825"/>
      <c r="E2825"/>
      <c r="F2825"/>
      <c r="G2825"/>
      <c r="H2825"/>
      <c r="I2825"/>
      <c r="J2825"/>
      <c r="K2825"/>
      <c r="L2825"/>
      <c r="M2825"/>
      <c r="N2825"/>
      <c r="O2825"/>
      <c r="P2825"/>
      <c r="Q2825"/>
      <c r="R2825"/>
      <c r="S2825"/>
    </row>
    <row r="2826" spans="1:19" x14ac:dyDescent="0.25">
      <c r="A2826"/>
      <c r="C2826"/>
      <c r="D2826"/>
      <c r="E2826"/>
      <c r="F2826"/>
      <c r="G2826"/>
      <c r="H2826"/>
      <c r="I2826"/>
      <c r="J2826"/>
      <c r="K2826"/>
      <c r="L2826"/>
      <c r="M2826"/>
      <c r="N2826"/>
      <c r="O2826"/>
      <c r="P2826"/>
      <c r="Q2826"/>
      <c r="R2826"/>
      <c r="S2826"/>
    </row>
    <row r="2827" spans="1:19" x14ac:dyDescent="0.25">
      <c r="A2827"/>
      <c r="C2827"/>
      <c r="D2827"/>
      <c r="E2827"/>
      <c r="F2827"/>
      <c r="G2827"/>
      <c r="H2827"/>
      <c r="I2827"/>
      <c r="J2827"/>
      <c r="K2827"/>
      <c r="L2827"/>
      <c r="M2827"/>
      <c r="N2827"/>
      <c r="O2827"/>
      <c r="P2827"/>
      <c r="Q2827"/>
      <c r="R2827"/>
      <c r="S2827"/>
    </row>
    <row r="2828" spans="1:19" x14ac:dyDescent="0.25">
      <c r="A2828"/>
      <c r="C2828"/>
      <c r="D2828"/>
      <c r="E2828"/>
      <c r="F2828"/>
      <c r="G2828"/>
      <c r="H2828"/>
      <c r="I2828"/>
      <c r="J2828"/>
      <c r="K2828"/>
      <c r="L2828"/>
      <c r="M2828"/>
      <c r="N2828"/>
      <c r="O2828"/>
      <c r="P2828"/>
      <c r="Q2828"/>
      <c r="R2828"/>
      <c r="S2828"/>
    </row>
    <row r="2829" spans="1:19" x14ac:dyDescent="0.25">
      <c r="A2829"/>
      <c r="C2829"/>
      <c r="D2829"/>
      <c r="E2829"/>
      <c r="F2829"/>
      <c r="G2829"/>
      <c r="H2829"/>
      <c r="I2829"/>
      <c r="J2829"/>
      <c r="K2829"/>
      <c r="L2829"/>
      <c r="M2829"/>
      <c r="N2829"/>
      <c r="O2829"/>
      <c r="P2829"/>
      <c r="Q2829"/>
      <c r="R2829"/>
      <c r="S2829"/>
    </row>
    <row r="2830" spans="1:19" x14ac:dyDescent="0.25">
      <c r="A2830"/>
      <c r="C2830"/>
      <c r="D2830"/>
      <c r="E2830"/>
      <c r="F2830"/>
      <c r="G2830"/>
      <c r="H2830"/>
      <c r="I2830"/>
      <c r="J2830"/>
      <c r="K2830"/>
      <c r="L2830"/>
      <c r="M2830"/>
      <c r="N2830"/>
      <c r="O2830"/>
      <c r="P2830"/>
      <c r="Q2830"/>
      <c r="R2830"/>
      <c r="S2830"/>
    </row>
    <row r="2831" spans="1:19" x14ac:dyDescent="0.25">
      <c r="A2831"/>
      <c r="C2831"/>
      <c r="D2831"/>
      <c r="E2831"/>
      <c r="F2831"/>
      <c r="G2831"/>
      <c r="H2831"/>
      <c r="I2831"/>
      <c r="J2831"/>
      <c r="K2831"/>
      <c r="L2831"/>
      <c r="M2831"/>
      <c r="N2831"/>
      <c r="O2831"/>
      <c r="P2831"/>
      <c r="Q2831"/>
      <c r="R2831"/>
      <c r="S2831"/>
    </row>
    <row r="2832" spans="1:19" x14ac:dyDescent="0.25">
      <c r="A2832"/>
      <c r="C2832"/>
      <c r="D2832"/>
      <c r="E2832"/>
      <c r="F2832"/>
      <c r="G2832"/>
      <c r="H2832"/>
      <c r="I2832"/>
      <c r="J2832"/>
      <c r="K2832"/>
      <c r="L2832"/>
      <c r="M2832"/>
      <c r="N2832"/>
      <c r="O2832"/>
      <c r="P2832"/>
      <c r="Q2832"/>
      <c r="R2832"/>
      <c r="S2832"/>
    </row>
    <row r="2833" spans="1:19" x14ac:dyDescent="0.25">
      <c r="A2833"/>
      <c r="C2833"/>
      <c r="D2833"/>
      <c r="E2833"/>
      <c r="F2833"/>
      <c r="G2833"/>
      <c r="H2833"/>
      <c r="I2833"/>
      <c r="J2833"/>
      <c r="K2833"/>
      <c r="L2833"/>
      <c r="M2833"/>
      <c r="N2833"/>
      <c r="O2833"/>
      <c r="P2833"/>
      <c r="Q2833"/>
      <c r="R2833"/>
      <c r="S2833"/>
    </row>
    <row r="2834" spans="1:19" x14ac:dyDescent="0.25">
      <c r="A2834"/>
      <c r="C2834"/>
      <c r="D2834"/>
      <c r="E2834"/>
      <c r="F2834"/>
      <c r="G2834"/>
      <c r="H2834"/>
      <c r="I2834"/>
      <c r="J2834"/>
      <c r="K2834"/>
      <c r="L2834"/>
      <c r="M2834"/>
      <c r="N2834"/>
      <c r="O2834"/>
      <c r="P2834"/>
      <c r="Q2834"/>
      <c r="R2834"/>
      <c r="S2834"/>
    </row>
    <row r="2835" spans="1:19" x14ac:dyDescent="0.25">
      <c r="A2835"/>
      <c r="C2835"/>
      <c r="D2835"/>
      <c r="E2835"/>
      <c r="F2835"/>
      <c r="G2835"/>
      <c r="H2835"/>
      <c r="I2835"/>
      <c r="J2835"/>
      <c r="K2835"/>
      <c r="L2835"/>
      <c r="M2835"/>
      <c r="N2835"/>
      <c r="O2835"/>
      <c r="P2835"/>
      <c r="Q2835"/>
      <c r="R2835"/>
      <c r="S2835"/>
    </row>
    <row r="2836" spans="1:19" x14ac:dyDescent="0.25">
      <c r="A2836"/>
      <c r="C2836"/>
      <c r="D2836"/>
      <c r="E2836"/>
      <c r="F2836"/>
      <c r="G2836"/>
      <c r="H2836"/>
      <c r="I2836"/>
      <c r="J2836"/>
      <c r="K2836"/>
      <c r="L2836"/>
      <c r="M2836"/>
      <c r="N2836"/>
      <c r="O2836"/>
      <c r="P2836"/>
      <c r="Q2836"/>
      <c r="R2836"/>
      <c r="S2836"/>
    </row>
    <row r="2837" spans="1:19" x14ac:dyDescent="0.25">
      <c r="A2837"/>
      <c r="C2837"/>
      <c r="D2837"/>
      <c r="E2837"/>
      <c r="F2837"/>
      <c r="G2837"/>
      <c r="H2837"/>
      <c r="I2837"/>
      <c r="J2837"/>
      <c r="K2837"/>
      <c r="L2837"/>
      <c r="M2837"/>
      <c r="N2837"/>
      <c r="O2837"/>
      <c r="P2837"/>
      <c r="Q2837"/>
      <c r="R2837"/>
      <c r="S2837"/>
    </row>
    <row r="2838" spans="1:19" x14ac:dyDescent="0.25">
      <c r="A2838"/>
      <c r="C2838"/>
      <c r="D2838"/>
      <c r="E2838"/>
      <c r="F2838"/>
      <c r="G2838"/>
      <c r="H2838"/>
      <c r="I2838"/>
      <c r="J2838"/>
      <c r="K2838"/>
      <c r="L2838"/>
      <c r="M2838"/>
      <c r="N2838"/>
      <c r="O2838"/>
      <c r="P2838"/>
      <c r="Q2838"/>
      <c r="R2838"/>
      <c r="S2838"/>
    </row>
    <row r="2839" spans="1:19" x14ac:dyDescent="0.25">
      <c r="A2839"/>
      <c r="C2839"/>
      <c r="D2839"/>
      <c r="E2839"/>
      <c r="F2839"/>
      <c r="G2839"/>
      <c r="H2839"/>
      <c r="I2839"/>
      <c r="J2839"/>
      <c r="K2839"/>
      <c r="L2839"/>
      <c r="M2839"/>
      <c r="N2839"/>
      <c r="O2839"/>
      <c r="P2839"/>
      <c r="Q2839"/>
      <c r="R2839"/>
      <c r="S2839"/>
    </row>
    <row r="2840" spans="1:19" x14ac:dyDescent="0.25">
      <c r="A2840"/>
      <c r="C2840"/>
      <c r="D2840"/>
      <c r="E2840"/>
      <c r="F2840"/>
      <c r="G2840"/>
      <c r="H2840"/>
      <c r="I2840"/>
      <c r="J2840"/>
      <c r="K2840"/>
      <c r="L2840"/>
      <c r="M2840"/>
      <c r="N2840"/>
      <c r="O2840"/>
      <c r="P2840"/>
      <c r="Q2840"/>
      <c r="R2840"/>
      <c r="S2840"/>
    </row>
    <row r="2841" spans="1:19" x14ac:dyDescent="0.25">
      <c r="A2841"/>
      <c r="C2841"/>
      <c r="D2841"/>
      <c r="E2841"/>
      <c r="F2841"/>
      <c r="G2841"/>
      <c r="H2841"/>
      <c r="I2841"/>
      <c r="J2841"/>
      <c r="K2841"/>
      <c r="L2841"/>
      <c r="M2841"/>
      <c r="N2841"/>
      <c r="O2841"/>
      <c r="P2841"/>
      <c r="Q2841"/>
      <c r="R2841"/>
      <c r="S2841"/>
    </row>
    <row r="2842" spans="1:19" x14ac:dyDescent="0.25">
      <c r="A2842"/>
      <c r="C2842"/>
      <c r="D2842"/>
      <c r="E2842"/>
      <c r="F2842"/>
      <c r="G2842"/>
      <c r="H2842"/>
      <c r="I2842"/>
      <c r="J2842"/>
      <c r="K2842"/>
      <c r="L2842"/>
      <c r="M2842"/>
      <c r="N2842"/>
      <c r="O2842"/>
      <c r="P2842"/>
      <c r="Q2842"/>
      <c r="R2842"/>
      <c r="S2842"/>
    </row>
    <row r="2843" spans="1:19" x14ac:dyDescent="0.25">
      <c r="A2843"/>
      <c r="C2843"/>
      <c r="D2843"/>
      <c r="E2843"/>
      <c r="F2843"/>
      <c r="G2843"/>
      <c r="H2843"/>
      <c r="I2843"/>
      <c r="J2843"/>
      <c r="K2843"/>
      <c r="L2843"/>
      <c r="M2843"/>
      <c r="N2843"/>
      <c r="O2843"/>
      <c r="P2843"/>
      <c r="Q2843"/>
      <c r="R2843"/>
      <c r="S2843"/>
    </row>
    <row r="2844" spans="1:19" x14ac:dyDescent="0.25">
      <c r="A2844"/>
      <c r="C2844"/>
      <c r="D2844"/>
      <c r="E2844"/>
      <c r="F2844"/>
      <c r="G2844"/>
      <c r="H2844"/>
      <c r="I2844"/>
      <c r="J2844"/>
      <c r="K2844"/>
      <c r="L2844"/>
      <c r="M2844"/>
      <c r="N2844"/>
      <c r="O2844"/>
      <c r="P2844"/>
      <c r="Q2844"/>
      <c r="R2844"/>
      <c r="S2844"/>
    </row>
    <row r="2845" spans="1:19" x14ac:dyDescent="0.25">
      <c r="A2845"/>
      <c r="C2845"/>
      <c r="D2845"/>
      <c r="E2845"/>
      <c r="F2845"/>
      <c r="G2845"/>
      <c r="H2845"/>
      <c r="I2845"/>
      <c r="J2845"/>
      <c r="K2845"/>
      <c r="L2845"/>
      <c r="M2845"/>
      <c r="N2845"/>
      <c r="O2845"/>
      <c r="P2845"/>
      <c r="Q2845"/>
      <c r="R2845"/>
      <c r="S2845"/>
    </row>
    <row r="2846" spans="1:19" x14ac:dyDescent="0.25">
      <c r="A2846"/>
      <c r="C2846"/>
      <c r="D2846"/>
      <c r="E2846"/>
      <c r="F2846"/>
      <c r="G2846"/>
      <c r="H2846"/>
      <c r="I2846"/>
      <c r="J2846"/>
      <c r="K2846"/>
      <c r="L2846"/>
      <c r="M2846"/>
      <c r="N2846"/>
      <c r="O2846"/>
      <c r="P2846"/>
      <c r="Q2846"/>
      <c r="R2846"/>
      <c r="S2846"/>
    </row>
    <row r="2847" spans="1:19" x14ac:dyDescent="0.25">
      <c r="A2847"/>
      <c r="C2847"/>
      <c r="D2847"/>
      <c r="E2847"/>
      <c r="F2847"/>
      <c r="G2847"/>
      <c r="H2847"/>
      <c r="I2847"/>
      <c r="J2847"/>
      <c r="K2847"/>
      <c r="L2847"/>
      <c r="M2847"/>
      <c r="N2847"/>
      <c r="O2847"/>
      <c r="P2847"/>
      <c r="Q2847"/>
      <c r="R2847"/>
      <c r="S2847"/>
    </row>
    <row r="2848" spans="1:19" x14ac:dyDescent="0.25">
      <c r="A2848"/>
      <c r="C2848"/>
      <c r="D2848"/>
      <c r="E2848"/>
      <c r="F2848"/>
      <c r="G2848"/>
      <c r="H2848"/>
      <c r="I2848"/>
      <c r="J2848"/>
      <c r="K2848"/>
      <c r="L2848"/>
      <c r="M2848"/>
      <c r="N2848"/>
      <c r="O2848"/>
      <c r="P2848"/>
      <c r="Q2848"/>
      <c r="R2848"/>
      <c r="S2848"/>
    </row>
    <row r="2849" spans="1:19" x14ac:dyDescent="0.25">
      <c r="A2849"/>
      <c r="C2849"/>
      <c r="D2849"/>
      <c r="E2849"/>
      <c r="F2849"/>
      <c r="G2849"/>
      <c r="H2849"/>
      <c r="I2849"/>
      <c r="J2849"/>
      <c r="K2849"/>
      <c r="L2849"/>
      <c r="M2849"/>
      <c r="N2849"/>
      <c r="O2849"/>
      <c r="P2849"/>
      <c r="Q2849"/>
      <c r="R2849"/>
      <c r="S2849"/>
    </row>
    <row r="2850" spans="1:19" x14ac:dyDescent="0.25">
      <c r="A2850"/>
      <c r="C2850"/>
      <c r="D2850"/>
      <c r="E2850"/>
      <c r="F2850"/>
      <c r="G2850"/>
      <c r="H2850"/>
      <c r="I2850"/>
      <c r="J2850"/>
      <c r="K2850"/>
      <c r="L2850"/>
      <c r="M2850"/>
      <c r="N2850"/>
      <c r="O2850"/>
      <c r="P2850"/>
      <c r="Q2850"/>
      <c r="R2850"/>
      <c r="S2850"/>
    </row>
    <row r="2851" spans="1:19" x14ac:dyDescent="0.25">
      <c r="A2851"/>
      <c r="C2851"/>
      <c r="D2851"/>
      <c r="E2851"/>
      <c r="F2851"/>
      <c r="G2851"/>
      <c r="H2851"/>
      <c r="I2851"/>
      <c r="J2851"/>
      <c r="K2851"/>
      <c r="L2851"/>
      <c r="M2851"/>
      <c r="N2851"/>
      <c r="O2851"/>
      <c r="P2851"/>
      <c r="Q2851"/>
      <c r="R2851"/>
      <c r="S2851"/>
    </row>
    <row r="2852" spans="1:19" x14ac:dyDescent="0.25">
      <c r="A2852"/>
      <c r="C2852"/>
      <c r="D2852"/>
      <c r="E2852"/>
      <c r="F2852"/>
      <c r="G2852"/>
      <c r="H2852"/>
      <c r="I2852"/>
      <c r="J2852"/>
      <c r="K2852"/>
      <c r="L2852"/>
      <c r="M2852"/>
      <c r="N2852"/>
      <c r="O2852"/>
      <c r="P2852"/>
      <c r="Q2852"/>
      <c r="R2852"/>
      <c r="S2852"/>
    </row>
    <row r="2853" spans="1:19" x14ac:dyDescent="0.25">
      <c r="A2853"/>
      <c r="C2853"/>
      <c r="D2853"/>
      <c r="E2853"/>
      <c r="F2853"/>
      <c r="G2853"/>
      <c r="H2853"/>
      <c r="I2853"/>
      <c r="J2853"/>
      <c r="K2853"/>
      <c r="L2853"/>
      <c r="M2853"/>
      <c r="N2853"/>
      <c r="O2853"/>
      <c r="P2853"/>
      <c r="Q2853"/>
      <c r="R2853"/>
      <c r="S2853"/>
    </row>
    <row r="2854" spans="1:19" x14ac:dyDescent="0.25">
      <c r="A2854"/>
      <c r="C2854"/>
      <c r="D2854"/>
      <c r="E2854"/>
      <c r="F2854"/>
      <c r="G2854"/>
      <c r="H2854"/>
      <c r="I2854"/>
      <c r="J2854"/>
      <c r="K2854"/>
      <c r="L2854"/>
      <c r="M2854"/>
      <c r="N2854"/>
      <c r="O2854"/>
      <c r="P2854"/>
      <c r="Q2854"/>
      <c r="R2854"/>
      <c r="S2854"/>
    </row>
    <row r="2855" spans="1:19" x14ac:dyDescent="0.25">
      <c r="A2855"/>
      <c r="C2855"/>
      <c r="D2855"/>
      <c r="E2855"/>
      <c r="F2855"/>
      <c r="G2855"/>
      <c r="H2855"/>
      <c r="I2855"/>
      <c r="J2855"/>
      <c r="K2855"/>
      <c r="L2855"/>
      <c r="M2855"/>
      <c r="N2855"/>
      <c r="O2855"/>
      <c r="P2855"/>
      <c r="Q2855"/>
      <c r="R2855"/>
      <c r="S2855"/>
    </row>
    <row r="2856" spans="1:19" x14ac:dyDescent="0.25">
      <c r="A2856"/>
      <c r="C2856"/>
      <c r="D2856"/>
      <c r="E2856"/>
      <c r="F2856"/>
      <c r="G2856"/>
      <c r="H2856"/>
      <c r="I2856"/>
      <c r="J2856"/>
      <c r="K2856"/>
      <c r="L2856"/>
      <c r="M2856"/>
      <c r="N2856"/>
      <c r="O2856"/>
      <c r="P2856"/>
      <c r="Q2856"/>
      <c r="R2856"/>
      <c r="S2856"/>
    </row>
    <row r="2857" spans="1:19" x14ac:dyDescent="0.25">
      <c r="A2857"/>
      <c r="C2857"/>
      <c r="D2857"/>
      <c r="E2857"/>
      <c r="F2857"/>
      <c r="G2857"/>
      <c r="H2857"/>
      <c r="I2857"/>
      <c r="J2857"/>
      <c r="K2857"/>
      <c r="L2857"/>
      <c r="M2857"/>
      <c r="N2857"/>
      <c r="O2857"/>
      <c r="P2857"/>
      <c r="Q2857"/>
      <c r="R2857"/>
      <c r="S2857"/>
    </row>
    <row r="2858" spans="1:19" x14ac:dyDescent="0.25">
      <c r="A2858"/>
      <c r="C2858"/>
      <c r="D2858"/>
      <c r="E2858"/>
      <c r="F2858"/>
      <c r="G2858"/>
      <c r="H2858"/>
      <c r="I2858"/>
      <c r="J2858"/>
      <c r="K2858"/>
      <c r="L2858"/>
      <c r="M2858"/>
      <c r="N2858"/>
      <c r="O2858"/>
      <c r="P2858"/>
      <c r="Q2858"/>
      <c r="R2858"/>
      <c r="S2858"/>
    </row>
    <row r="2859" spans="1:19" x14ac:dyDescent="0.25">
      <c r="A2859"/>
      <c r="C2859"/>
      <c r="D2859"/>
      <c r="E2859"/>
      <c r="F2859"/>
      <c r="G2859"/>
      <c r="H2859"/>
      <c r="I2859"/>
      <c r="J2859"/>
      <c r="K2859"/>
      <c r="L2859"/>
      <c r="M2859"/>
      <c r="N2859"/>
      <c r="O2859"/>
      <c r="P2859"/>
      <c r="Q2859"/>
      <c r="R2859"/>
      <c r="S2859"/>
    </row>
    <row r="2860" spans="1:19" x14ac:dyDescent="0.25">
      <c r="A2860"/>
      <c r="C2860"/>
      <c r="D2860"/>
      <c r="E2860"/>
      <c r="F2860"/>
      <c r="G2860"/>
      <c r="H2860"/>
      <c r="I2860"/>
      <c r="J2860"/>
      <c r="K2860"/>
      <c r="L2860"/>
      <c r="M2860"/>
      <c r="N2860"/>
      <c r="O2860"/>
      <c r="P2860"/>
      <c r="Q2860"/>
      <c r="R2860"/>
      <c r="S2860"/>
    </row>
    <row r="2861" spans="1:19" x14ac:dyDescent="0.25">
      <c r="A2861"/>
      <c r="C2861"/>
      <c r="D2861"/>
      <c r="E2861"/>
      <c r="F2861"/>
      <c r="G2861"/>
      <c r="H2861"/>
      <c r="I2861"/>
      <c r="J2861"/>
      <c r="K2861"/>
      <c r="L2861"/>
      <c r="M2861"/>
      <c r="N2861"/>
      <c r="O2861"/>
      <c r="P2861"/>
      <c r="Q2861"/>
      <c r="R2861"/>
      <c r="S2861"/>
    </row>
    <row r="2862" spans="1:19" x14ac:dyDescent="0.25">
      <c r="A2862"/>
      <c r="C2862"/>
      <c r="D2862"/>
      <c r="E2862"/>
      <c r="F2862"/>
      <c r="G2862"/>
      <c r="H2862"/>
      <c r="I2862"/>
      <c r="J2862"/>
      <c r="K2862"/>
      <c r="L2862"/>
      <c r="M2862"/>
      <c r="N2862"/>
      <c r="O2862"/>
      <c r="P2862"/>
      <c r="Q2862"/>
      <c r="R2862"/>
      <c r="S2862"/>
    </row>
    <row r="2863" spans="1:19" x14ac:dyDescent="0.25">
      <c r="A2863"/>
      <c r="C2863"/>
      <c r="D2863"/>
      <c r="E2863"/>
      <c r="F2863"/>
      <c r="G2863"/>
      <c r="H2863"/>
      <c r="I2863"/>
      <c r="J2863"/>
      <c r="K2863"/>
      <c r="L2863"/>
      <c r="M2863"/>
      <c r="N2863"/>
      <c r="O2863"/>
      <c r="P2863"/>
      <c r="Q2863"/>
      <c r="R2863"/>
      <c r="S2863"/>
    </row>
    <row r="2864" spans="1:19" x14ac:dyDescent="0.25">
      <c r="A2864"/>
      <c r="C2864"/>
      <c r="D2864"/>
      <c r="E2864"/>
      <c r="F2864"/>
      <c r="G2864"/>
      <c r="H2864"/>
      <c r="I2864"/>
      <c r="J2864"/>
      <c r="K2864"/>
      <c r="L2864"/>
      <c r="M2864"/>
      <c r="N2864"/>
      <c r="O2864"/>
      <c r="P2864"/>
      <c r="Q2864"/>
      <c r="R2864"/>
      <c r="S2864"/>
    </row>
    <row r="2865" spans="1:19" x14ac:dyDescent="0.25">
      <c r="A2865"/>
      <c r="C2865"/>
      <c r="D2865"/>
      <c r="E2865"/>
      <c r="F2865"/>
      <c r="G2865"/>
      <c r="H2865"/>
      <c r="I2865"/>
      <c r="J2865"/>
      <c r="K2865"/>
      <c r="L2865"/>
      <c r="M2865"/>
      <c r="N2865"/>
      <c r="O2865"/>
      <c r="P2865"/>
      <c r="Q2865"/>
      <c r="R2865"/>
      <c r="S2865"/>
    </row>
    <row r="2866" spans="1:19" x14ac:dyDescent="0.25">
      <c r="A2866"/>
      <c r="C2866"/>
      <c r="D2866"/>
      <c r="E2866"/>
      <c r="F2866"/>
      <c r="G2866"/>
      <c r="H2866"/>
      <c r="I2866"/>
      <c r="J2866"/>
      <c r="K2866"/>
      <c r="L2866"/>
      <c r="M2866"/>
      <c r="N2866"/>
      <c r="O2866"/>
      <c r="P2866"/>
      <c r="Q2866"/>
      <c r="R2866"/>
      <c r="S2866"/>
    </row>
    <row r="2867" spans="1:19" x14ac:dyDescent="0.25">
      <c r="A2867"/>
      <c r="C2867"/>
      <c r="D2867"/>
      <c r="E2867"/>
      <c r="F2867"/>
      <c r="G2867"/>
      <c r="H2867"/>
      <c r="I2867"/>
      <c r="J2867"/>
      <c r="K2867"/>
      <c r="L2867"/>
      <c r="M2867"/>
      <c r="N2867"/>
      <c r="O2867"/>
      <c r="P2867"/>
      <c r="Q2867"/>
      <c r="R2867"/>
      <c r="S2867"/>
    </row>
    <row r="2868" spans="1:19" x14ac:dyDescent="0.25">
      <c r="A2868"/>
      <c r="C2868"/>
      <c r="D2868"/>
      <c r="E2868"/>
      <c r="F2868"/>
      <c r="G2868"/>
      <c r="H2868"/>
      <c r="I2868"/>
      <c r="J2868"/>
      <c r="K2868"/>
      <c r="L2868"/>
      <c r="M2868"/>
      <c r="N2868"/>
      <c r="O2868"/>
      <c r="P2868"/>
      <c r="Q2868"/>
      <c r="R2868"/>
      <c r="S2868"/>
    </row>
    <row r="2869" spans="1:19" x14ac:dyDescent="0.25">
      <c r="A2869"/>
      <c r="C2869"/>
      <c r="D2869"/>
      <c r="E2869"/>
      <c r="F2869"/>
      <c r="G2869"/>
      <c r="H2869"/>
      <c r="I2869"/>
      <c r="J2869"/>
      <c r="K2869"/>
      <c r="L2869"/>
      <c r="M2869"/>
      <c r="N2869"/>
      <c r="O2869"/>
      <c r="P2869"/>
      <c r="Q2869"/>
      <c r="R2869"/>
      <c r="S2869"/>
    </row>
    <row r="2870" spans="1:19" x14ac:dyDescent="0.25">
      <c r="A2870"/>
      <c r="C2870"/>
      <c r="D2870"/>
      <c r="E2870"/>
      <c r="F2870"/>
      <c r="G2870"/>
      <c r="H2870"/>
      <c r="I2870"/>
      <c r="J2870"/>
      <c r="K2870"/>
      <c r="L2870"/>
      <c r="M2870"/>
      <c r="N2870"/>
      <c r="O2870"/>
      <c r="P2870"/>
      <c r="Q2870"/>
      <c r="R2870"/>
      <c r="S2870"/>
    </row>
    <row r="2871" spans="1:19" x14ac:dyDescent="0.25">
      <c r="A2871"/>
      <c r="C2871"/>
      <c r="D2871"/>
      <c r="E2871"/>
      <c r="F2871"/>
      <c r="G2871"/>
      <c r="H2871"/>
      <c r="I2871"/>
      <c r="J2871"/>
      <c r="K2871"/>
      <c r="L2871"/>
      <c r="M2871"/>
      <c r="N2871"/>
      <c r="O2871"/>
      <c r="P2871"/>
      <c r="Q2871"/>
      <c r="R2871"/>
      <c r="S2871"/>
    </row>
    <row r="2872" spans="1:19" x14ac:dyDescent="0.25">
      <c r="A2872"/>
      <c r="C2872"/>
      <c r="D2872"/>
      <c r="E2872"/>
      <c r="F2872"/>
      <c r="G2872"/>
      <c r="H2872"/>
      <c r="I2872"/>
      <c r="J2872"/>
      <c r="K2872"/>
      <c r="L2872"/>
      <c r="M2872"/>
      <c r="N2872"/>
      <c r="O2872"/>
      <c r="P2872"/>
      <c r="Q2872"/>
      <c r="R2872"/>
      <c r="S2872"/>
    </row>
    <row r="2873" spans="1:19" x14ac:dyDescent="0.25">
      <c r="A2873"/>
      <c r="C2873"/>
      <c r="D2873"/>
      <c r="E2873"/>
      <c r="F2873"/>
      <c r="G2873"/>
      <c r="H2873"/>
      <c r="I2873"/>
      <c r="J2873"/>
      <c r="K2873"/>
      <c r="L2873"/>
      <c r="M2873"/>
      <c r="N2873"/>
      <c r="O2873"/>
      <c r="P2873"/>
      <c r="Q2873"/>
      <c r="R2873"/>
      <c r="S2873"/>
    </row>
    <row r="2874" spans="1:19" x14ac:dyDescent="0.25">
      <c r="A2874"/>
      <c r="C2874"/>
      <c r="D2874"/>
      <c r="E2874"/>
      <c r="F2874"/>
      <c r="G2874"/>
      <c r="H2874"/>
      <c r="I2874"/>
      <c r="J2874"/>
      <c r="K2874"/>
      <c r="L2874"/>
      <c r="M2874"/>
      <c r="N2874"/>
      <c r="O2874"/>
      <c r="P2874"/>
      <c r="Q2874"/>
      <c r="R2874"/>
      <c r="S2874"/>
    </row>
    <row r="2875" spans="1:19" x14ac:dyDescent="0.25">
      <c r="A2875"/>
      <c r="C2875"/>
      <c r="D2875"/>
      <c r="E2875"/>
      <c r="F2875"/>
      <c r="G2875"/>
      <c r="H2875"/>
      <c r="I2875"/>
      <c r="J2875"/>
      <c r="K2875"/>
      <c r="L2875"/>
      <c r="M2875"/>
      <c r="N2875"/>
      <c r="O2875"/>
      <c r="P2875"/>
      <c r="Q2875"/>
      <c r="R2875"/>
      <c r="S2875"/>
    </row>
    <row r="2876" spans="1:19" x14ac:dyDescent="0.25">
      <c r="A2876"/>
      <c r="C2876"/>
      <c r="D2876"/>
      <c r="E2876"/>
      <c r="F2876"/>
      <c r="G2876"/>
      <c r="H2876"/>
      <c r="I2876"/>
      <c r="J2876"/>
      <c r="K2876"/>
      <c r="L2876"/>
      <c r="M2876"/>
      <c r="N2876"/>
      <c r="O2876"/>
      <c r="P2876"/>
      <c r="Q2876"/>
      <c r="R2876"/>
      <c r="S2876"/>
    </row>
    <row r="2877" spans="1:19" x14ac:dyDescent="0.25">
      <c r="A2877"/>
      <c r="C2877"/>
      <c r="D2877"/>
      <c r="E2877"/>
      <c r="F2877"/>
      <c r="G2877"/>
      <c r="H2877"/>
      <c r="I2877"/>
      <c r="J2877"/>
      <c r="K2877"/>
      <c r="L2877"/>
      <c r="M2877"/>
      <c r="N2877"/>
      <c r="O2877"/>
      <c r="P2877"/>
      <c r="Q2877"/>
      <c r="R2877"/>
      <c r="S2877"/>
    </row>
    <row r="2878" spans="1:19" x14ac:dyDescent="0.25">
      <c r="A2878"/>
      <c r="C2878"/>
      <c r="D2878"/>
      <c r="E2878"/>
      <c r="F2878"/>
      <c r="G2878"/>
      <c r="H2878"/>
      <c r="I2878"/>
      <c r="J2878"/>
      <c r="K2878"/>
      <c r="L2878"/>
      <c r="M2878"/>
      <c r="N2878"/>
      <c r="O2878"/>
      <c r="P2878"/>
      <c r="Q2878"/>
      <c r="R2878"/>
      <c r="S2878"/>
    </row>
    <row r="2879" spans="1:19" x14ac:dyDescent="0.25">
      <c r="A2879"/>
      <c r="C2879"/>
      <c r="D2879"/>
      <c r="E2879"/>
      <c r="F2879"/>
      <c r="G2879"/>
      <c r="H2879"/>
      <c r="I2879"/>
      <c r="J2879"/>
      <c r="K2879"/>
      <c r="L2879"/>
      <c r="M2879"/>
      <c r="N2879"/>
      <c r="O2879"/>
      <c r="P2879"/>
      <c r="Q2879"/>
      <c r="R2879"/>
      <c r="S2879"/>
    </row>
    <row r="2880" spans="1:19" x14ac:dyDescent="0.25">
      <c r="A2880"/>
      <c r="C2880"/>
      <c r="D2880"/>
      <c r="E2880"/>
      <c r="F2880"/>
      <c r="G2880"/>
      <c r="H2880"/>
      <c r="I2880"/>
      <c r="J2880"/>
      <c r="K2880"/>
      <c r="L2880"/>
      <c r="M2880"/>
      <c r="N2880"/>
      <c r="O2880"/>
      <c r="P2880"/>
      <c r="Q2880"/>
      <c r="R2880"/>
      <c r="S2880"/>
    </row>
    <row r="2881" spans="1:19" x14ac:dyDescent="0.25">
      <c r="A2881"/>
      <c r="C2881"/>
      <c r="D2881"/>
      <c r="E2881"/>
      <c r="F2881"/>
      <c r="G2881"/>
      <c r="H2881"/>
      <c r="I2881"/>
      <c r="J2881"/>
      <c r="K2881"/>
      <c r="L2881"/>
      <c r="M2881"/>
      <c r="N2881"/>
      <c r="O2881"/>
      <c r="P2881"/>
      <c r="Q2881"/>
      <c r="R2881"/>
      <c r="S2881"/>
    </row>
    <row r="2882" spans="1:19" x14ac:dyDescent="0.25">
      <c r="A2882"/>
      <c r="C2882"/>
      <c r="D2882"/>
      <c r="E2882"/>
      <c r="F2882"/>
      <c r="G2882"/>
      <c r="H2882"/>
      <c r="I2882"/>
      <c r="J2882"/>
      <c r="K2882"/>
      <c r="L2882"/>
      <c r="M2882"/>
      <c r="N2882"/>
      <c r="O2882"/>
      <c r="P2882"/>
      <c r="Q2882"/>
      <c r="R2882"/>
      <c r="S2882"/>
    </row>
    <row r="2883" spans="1:19" x14ac:dyDescent="0.25">
      <c r="A2883"/>
      <c r="C2883"/>
      <c r="D2883"/>
      <c r="E2883"/>
      <c r="F2883"/>
      <c r="G2883"/>
      <c r="H2883"/>
      <c r="I2883"/>
      <c r="J2883"/>
      <c r="K2883"/>
      <c r="L2883"/>
      <c r="M2883"/>
      <c r="N2883"/>
      <c r="O2883"/>
      <c r="P2883"/>
      <c r="Q2883"/>
      <c r="R2883"/>
      <c r="S2883"/>
    </row>
    <row r="2884" spans="1:19" x14ac:dyDescent="0.25">
      <c r="A2884"/>
      <c r="C2884"/>
      <c r="D2884"/>
      <c r="E2884"/>
      <c r="F2884"/>
      <c r="G2884"/>
      <c r="H2884"/>
      <c r="I2884"/>
      <c r="J2884"/>
      <c r="K2884"/>
      <c r="L2884"/>
      <c r="M2884"/>
      <c r="N2884"/>
      <c r="O2884"/>
      <c r="P2884"/>
      <c r="Q2884"/>
      <c r="R2884"/>
      <c r="S2884"/>
    </row>
    <row r="2885" spans="1:19" x14ac:dyDescent="0.25">
      <c r="A2885"/>
      <c r="C2885"/>
      <c r="D2885"/>
      <c r="E2885"/>
      <c r="F2885"/>
      <c r="G2885"/>
      <c r="H2885"/>
      <c r="I2885"/>
      <c r="J2885"/>
      <c r="K2885"/>
      <c r="L2885"/>
      <c r="M2885"/>
      <c r="N2885"/>
      <c r="O2885"/>
      <c r="P2885"/>
      <c r="Q2885"/>
      <c r="R2885"/>
      <c r="S2885"/>
    </row>
    <row r="2886" spans="1:19" x14ac:dyDescent="0.25">
      <c r="A2886"/>
      <c r="C2886"/>
      <c r="D2886"/>
      <c r="E2886"/>
      <c r="F2886"/>
      <c r="G2886"/>
      <c r="H2886"/>
      <c r="I2886"/>
      <c r="J2886"/>
      <c r="K2886"/>
      <c r="L2886"/>
      <c r="M2886"/>
      <c r="N2886"/>
      <c r="O2886"/>
      <c r="P2886"/>
      <c r="Q2886"/>
      <c r="R2886"/>
      <c r="S2886"/>
    </row>
    <row r="2887" spans="1:19" x14ac:dyDescent="0.25">
      <c r="A2887"/>
      <c r="C2887"/>
      <c r="D2887"/>
      <c r="E2887"/>
      <c r="F2887"/>
      <c r="G2887"/>
      <c r="H2887"/>
      <c r="I2887"/>
      <c r="J2887"/>
      <c r="K2887"/>
      <c r="L2887"/>
      <c r="M2887"/>
      <c r="N2887"/>
      <c r="O2887"/>
      <c r="P2887"/>
      <c r="Q2887"/>
      <c r="R2887"/>
      <c r="S2887"/>
    </row>
    <row r="2888" spans="1:19" x14ac:dyDescent="0.25">
      <c r="A2888"/>
      <c r="C2888"/>
      <c r="D2888"/>
      <c r="E2888"/>
      <c r="F2888"/>
      <c r="G2888"/>
      <c r="H2888"/>
      <c r="I2888"/>
      <c r="J2888"/>
      <c r="K2888"/>
      <c r="L2888"/>
      <c r="M2888"/>
      <c r="N2888"/>
      <c r="O2888"/>
      <c r="P2888"/>
      <c r="Q2888"/>
      <c r="R2888"/>
      <c r="S2888"/>
    </row>
    <row r="2889" spans="1:19" x14ac:dyDescent="0.25">
      <c r="A2889"/>
      <c r="C2889"/>
      <c r="D2889"/>
      <c r="E2889"/>
      <c r="F2889"/>
      <c r="G2889"/>
      <c r="H2889"/>
      <c r="I2889"/>
      <c r="J2889"/>
      <c r="K2889"/>
      <c r="L2889"/>
      <c r="M2889"/>
      <c r="N2889"/>
      <c r="O2889"/>
      <c r="P2889"/>
      <c r="Q2889"/>
      <c r="R2889"/>
      <c r="S2889"/>
    </row>
    <row r="2890" spans="1:19" x14ac:dyDescent="0.25">
      <c r="A2890"/>
      <c r="C2890"/>
      <c r="D2890"/>
      <c r="E2890"/>
      <c r="F2890"/>
      <c r="G2890"/>
      <c r="H2890"/>
      <c r="I2890"/>
      <c r="J2890"/>
      <c r="K2890"/>
      <c r="L2890"/>
      <c r="M2890"/>
      <c r="N2890"/>
      <c r="O2890"/>
      <c r="P2890"/>
      <c r="Q2890"/>
      <c r="R2890"/>
      <c r="S2890"/>
    </row>
    <row r="2891" spans="1:19" x14ac:dyDescent="0.25">
      <c r="A2891"/>
      <c r="C2891"/>
      <c r="D2891"/>
      <c r="E2891"/>
      <c r="F2891"/>
      <c r="G2891"/>
      <c r="H2891"/>
      <c r="I2891"/>
      <c r="J2891"/>
      <c r="K2891"/>
      <c r="L2891"/>
      <c r="M2891"/>
      <c r="N2891"/>
      <c r="O2891"/>
      <c r="P2891"/>
      <c r="Q2891"/>
      <c r="R2891"/>
      <c r="S2891"/>
    </row>
    <row r="2892" spans="1:19" x14ac:dyDescent="0.25">
      <c r="A2892"/>
      <c r="C2892"/>
      <c r="D2892"/>
      <c r="E2892"/>
      <c r="F2892"/>
      <c r="G2892"/>
      <c r="H2892"/>
      <c r="I2892"/>
      <c r="J2892"/>
      <c r="K2892"/>
      <c r="L2892"/>
      <c r="M2892"/>
      <c r="N2892"/>
      <c r="O2892"/>
      <c r="P2892"/>
      <c r="Q2892"/>
      <c r="R2892"/>
      <c r="S2892"/>
    </row>
    <row r="2893" spans="1:19" x14ac:dyDescent="0.25">
      <c r="A2893"/>
      <c r="C2893"/>
      <c r="D2893"/>
      <c r="E2893"/>
      <c r="F2893"/>
      <c r="G2893"/>
      <c r="H2893"/>
      <c r="I2893"/>
      <c r="J2893"/>
      <c r="K2893"/>
      <c r="L2893"/>
      <c r="M2893"/>
      <c r="N2893"/>
      <c r="O2893"/>
      <c r="P2893"/>
      <c r="Q2893"/>
      <c r="R2893"/>
      <c r="S2893"/>
    </row>
    <row r="2894" spans="1:19" x14ac:dyDescent="0.25">
      <c r="A2894"/>
      <c r="C2894"/>
      <c r="D2894"/>
      <c r="E2894"/>
      <c r="F2894"/>
      <c r="G2894"/>
      <c r="H2894"/>
      <c r="I2894"/>
      <c r="J2894"/>
      <c r="K2894"/>
      <c r="L2894"/>
      <c r="M2894"/>
      <c r="N2894"/>
      <c r="O2894"/>
      <c r="P2894"/>
      <c r="Q2894"/>
      <c r="R2894"/>
      <c r="S2894"/>
    </row>
    <row r="2895" spans="1:19" x14ac:dyDescent="0.25">
      <c r="A2895"/>
      <c r="C2895"/>
      <c r="D2895"/>
      <c r="E2895"/>
      <c r="F2895"/>
      <c r="G2895"/>
      <c r="H2895"/>
      <c r="I2895"/>
      <c r="J2895"/>
      <c r="K2895"/>
      <c r="L2895"/>
      <c r="M2895"/>
      <c r="N2895"/>
      <c r="O2895"/>
      <c r="P2895"/>
      <c r="Q2895"/>
      <c r="R2895"/>
      <c r="S2895"/>
    </row>
    <row r="2896" spans="1:19" x14ac:dyDescent="0.25">
      <c r="A2896"/>
      <c r="C2896"/>
      <c r="D2896"/>
      <c r="E2896"/>
      <c r="F2896"/>
      <c r="G2896"/>
      <c r="H2896"/>
      <c r="I2896"/>
      <c r="J2896"/>
      <c r="K2896"/>
      <c r="L2896"/>
      <c r="M2896"/>
      <c r="N2896"/>
      <c r="O2896"/>
      <c r="P2896"/>
      <c r="Q2896"/>
      <c r="R2896"/>
      <c r="S2896"/>
    </row>
    <row r="2897" spans="1:19" x14ac:dyDescent="0.25">
      <c r="A2897"/>
      <c r="C2897"/>
      <c r="D2897"/>
      <c r="E2897"/>
      <c r="F2897"/>
      <c r="G2897"/>
      <c r="H2897"/>
      <c r="I2897"/>
      <c r="J2897"/>
      <c r="K2897"/>
      <c r="L2897"/>
      <c r="M2897"/>
      <c r="N2897"/>
      <c r="O2897"/>
      <c r="P2897"/>
      <c r="Q2897"/>
      <c r="R2897"/>
      <c r="S2897"/>
    </row>
    <row r="2898" spans="1:19" x14ac:dyDescent="0.25">
      <c r="A2898"/>
      <c r="C2898"/>
      <c r="D2898"/>
      <c r="E2898"/>
      <c r="F2898"/>
      <c r="G2898"/>
      <c r="H2898"/>
      <c r="I2898"/>
      <c r="J2898"/>
      <c r="K2898"/>
      <c r="L2898"/>
      <c r="M2898"/>
      <c r="N2898"/>
      <c r="O2898"/>
      <c r="P2898"/>
      <c r="Q2898"/>
      <c r="R2898"/>
      <c r="S2898"/>
    </row>
    <row r="2899" spans="1:19" x14ac:dyDescent="0.25">
      <c r="A2899"/>
      <c r="C2899"/>
      <c r="D2899"/>
      <c r="E2899"/>
      <c r="F2899"/>
      <c r="G2899"/>
      <c r="H2899"/>
      <c r="I2899"/>
      <c r="J2899"/>
      <c r="K2899"/>
      <c r="L2899"/>
      <c r="M2899"/>
      <c r="N2899"/>
      <c r="O2899"/>
      <c r="P2899"/>
      <c r="Q2899"/>
      <c r="R2899"/>
      <c r="S2899"/>
    </row>
    <row r="2900" spans="1:19" x14ac:dyDescent="0.25">
      <c r="A2900"/>
      <c r="C2900"/>
      <c r="D2900"/>
      <c r="E2900"/>
      <c r="F2900"/>
      <c r="G2900"/>
      <c r="H2900"/>
      <c r="I2900"/>
      <c r="J2900"/>
      <c r="K2900"/>
      <c r="L2900"/>
      <c r="M2900"/>
      <c r="N2900"/>
      <c r="O2900"/>
      <c r="P2900"/>
      <c r="Q2900"/>
      <c r="R2900"/>
      <c r="S2900"/>
    </row>
    <row r="2901" spans="1:19" x14ac:dyDescent="0.25">
      <c r="A2901"/>
      <c r="C2901"/>
      <c r="D2901"/>
      <c r="E2901"/>
      <c r="F2901"/>
      <c r="G2901"/>
      <c r="H2901"/>
      <c r="I2901"/>
      <c r="J2901"/>
      <c r="K2901"/>
      <c r="L2901"/>
      <c r="M2901"/>
      <c r="N2901"/>
      <c r="O2901"/>
      <c r="P2901"/>
      <c r="Q2901"/>
      <c r="R2901"/>
      <c r="S2901"/>
    </row>
    <row r="2902" spans="1:19" x14ac:dyDescent="0.25">
      <c r="A2902"/>
      <c r="C2902"/>
      <c r="D2902"/>
      <c r="E2902"/>
      <c r="F2902"/>
      <c r="G2902"/>
      <c r="H2902"/>
      <c r="I2902"/>
      <c r="J2902"/>
      <c r="K2902"/>
      <c r="L2902"/>
      <c r="M2902"/>
      <c r="N2902"/>
      <c r="O2902"/>
      <c r="P2902"/>
      <c r="Q2902"/>
      <c r="R2902"/>
      <c r="S2902"/>
    </row>
    <row r="2903" spans="1:19" x14ac:dyDescent="0.25">
      <c r="A2903"/>
      <c r="C2903"/>
      <c r="D2903"/>
      <c r="E2903"/>
      <c r="F2903"/>
      <c r="G2903"/>
      <c r="H2903"/>
      <c r="I2903"/>
      <c r="J2903"/>
      <c r="K2903"/>
      <c r="L2903"/>
      <c r="M2903"/>
      <c r="N2903"/>
      <c r="O2903"/>
      <c r="P2903"/>
      <c r="Q2903"/>
      <c r="R2903"/>
      <c r="S2903"/>
    </row>
    <row r="2904" spans="1:19" x14ac:dyDescent="0.25">
      <c r="A2904"/>
      <c r="C2904"/>
      <c r="D2904"/>
      <c r="E2904"/>
      <c r="F2904"/>
      <c r="G2904"/>
      <c r="H2904"/>
      <c r="I2904"/>
      <c r="J2904"/>
      <c r="K2904"/>
      <c r="L2904"/>
      <c r="M2904"/>
      <c r="N2904"/>
      <c r="O2904"/>
      <c r="P2904"/>
      <c r="Q2904"/>
      <c r="R2904"/>
      <c r="S2904"/>
    </row>
    <row r="2905" spans="1:19" x14ac:dyDescent="0.25">
      <c r="A2905"/>
      <c r="C2905"/>
      <c r="D2905"/>
      <c r="E2905"/>
      <c r="F2905"/>
      <c r="G2905"/>
      <c r="H2905"/>
      <c r="I2905"/>
      <c r="J2905"/>
      <c r="K2905"/>
      <c r="L2905"/>
      <c r="M2905"/>
      <c r="N2905"/>
      <c r="O2905"/>
      <c r="P2905"/>
      <c r="Q2905"/>
      <c r="R2905"/>
      <c r="S2905"/>
    </row>
    <row r="2906" spans="1:19" x14ac:dyDescent="0.25">
      <c r="A2906"/>
      <c r="C2906"/>
      <c r="D2906"/>
      <c r="E2906"/>
      <c r="F2906"/>
      <c r="G2906"/>
      <c r="H2906"/>
      <c r="I2906"/>
      <c r="J2906"/>
      <c r="K2906"/>
      <c r="L2906"/>
      <c r="M2906"/>
      <c r="N2906"/>
      <c r="O2906"/>
      <c r="P2906"/>
      <c r="Q2906"/>
      <c r="R2906"/>
      <c r="S2906"/>
    </row>
    <row r="2907" spans="1:19" x14ac:dyDescent="0.25">
      <c r="A2907"/>
      <c r="C2907"/>
      <c r="D2907"/>
      <c r="E2907"/>
      <c r="F2907"/>
      <c r="G2907"/>
      <c r="H2907"/>
      <c r="I2907"/>
      <c r="J2907"/>
      <c r="K2907"/>
      <c r="L2907"/>
      <c r="M2907"/>
      <c r="N2907"/>
      <c r="O2907"/>
      <c r="P2907"/>
      <c r="Q2907"/>
      <c r="R2907"/>
      <c r="S2907"/>
    </row>
    <row r="2908" spans="1:19" x14ac:dyDescent="0.25">
      <c r="A2908"/>
      <c r="C2908"/>
      <c r="D2908"/>
      <c r="E2908"/>
      <c r="F2908"/>
      <c r="G2908"/>
      <c r="H2908"/>
      <c r="I2908"/>
      <c r="J2908"/>
      <c r="K2908"/>
      <c r="L2908"/>
      <c r="M2908"/>
      <c r="N2908"/>
      <c r="O2908"/>
      <c r="P2908"/>
      <c r="Q2908"/>
      <c r="R2908"/>
      <c r="S2908"/>
    </row>
    <row r="2909" spans="1:19" x14ac:dyDescent="0.25">
      <c r="A2909"/>
      <c r="C2909"/>
      <c r="D2909"/>
      <c r="E2909"/>
      <c r="F2909"/>
      <c r="G2909"/>
      <c r="H2909"/>
      <c r="I2909"/>
      <c r="J2909"/>
      <c r="K2909"/>
      <c r="L2909"/>
      <c r="M2909"/>
      <c r="N2909"/>
      <c r="O2909"/>
      <c r="P2909"/>
      <c r="Q2909"/>
      <c r="R2909"/>
      <c r="S2909"/>
    </row>
    <row r="2910" spans="1:19" x14ac:dyDescent="0.25">
      <c r="A2910"/>
      <c r="C2910"/>
      <c r="D2910"/>
      <c r="E2910"/>
      <c r="F2910"/>
      <c r="G2910"/>
      <c r="H2910"/>
      <c r="I2910"/>
      <c r="J2910"/>
      <c r="K2910"/>
      <c r="L2910"/>
      <c r="M2910"/>
      <c r="N2910"/>
      <c r="O2910"/>
      <c r="P2910"/>
      <c r="Q2910"/>
      <c r="R2910"/>
      <c r="S2910"/>
    </row>
    <row r="2911" spans="1:19" x14ac:dyDescent="0.25">
      <c r="A2911"/>
      <c r="C2911"/>
      <c r="D2911"/>
      <c r="E2911"/>
      <c r="F2911"/>
      <c r="G2911"/>
      <c r="H2911"/>
      <c r="I2911"/>
      <c r="J2911"/>
      <c r="K2911"/>
      <c r="L2911"/>
      <c r="M2911"/>
      <c r="N2911"/>
      <c r="O2911"/>
      <c r="P2911"/>
      <c r="Q2911"/>
      <c r="R2911"/>
      <c r="S2911"/>
    </row>
    <row r="2912" spans="1:19" x14ac:dyDescent="0.25">
      <c r="A2912"/>
      <c r="C2912"/>
      <c r="D2912"/>
      <c r="E2912"/>
      <c r="F2912"/>
      <c r="G2912"/>
      <c r="H2912"/>
      <c r="I2912"/>
      <c r="J2912"/>
      <c r="K2912"/>
      <c r="L2912"/>
      <c r="M2912"/>
      <c r="N2912"/>
      <c r="O2912"/>
      <c r="P2912"/>
      <c r="Q2912"/>
      <c r="R2912"/>
      <c r="S2912"/>
    </row>
    <row r="2913" spans="1:19" x14ac:dyDescent="0.25">
      <c r="A2913"/>
      <c r="C2913"/>
      <c r="D2913"/>
      <c r="E2913"/>
      <c r="F2913"/>
      <c r="G2913"/>
      <c r="H2913"/>
      <c r="I2913"/>
      <c r="J2913"/>
      <c r="K2913"/>
      <c r="L2913"/>
      <c r="M2913"/>
      <c r="N2913"/>
      <c r="O2913"/>
      <c r="P2913"/>
      <c r="Q2913"/>
      <c r="R2913"/>
      <c r="S2913"/>
    </row>
    <row r="2914" spans="1:19" x14ac:dyDescent="0.25">
      <c r="A2914"/>
      <c r="C2914"/>
      <c r="D2914"/>
      <c r="E2914"/>
      <c r="F2914"/>
      <c r="G2914"/>
      <c r="H2914"/>
      <c r="I2914"/>
      <c r="J2914"/>
      <c r="K2914"/>
      <c r="L2914"/>
      <c r="M2914"/>
      <c r="N2914"/>
      <c r="O2914"/>
      <c r="P2914"/>
      <c r="Q2914"/>
      <c r="R2914"/>
      <c r="S2914"/>
    </row>
    <row r="2915" spans="1:19" x14ac:dyDescent="0.25">
      <c r="A2915"/>
      <c r="C2915"/>
      <c r="D2915"/>
      <c r="E2915"/>
      <c r="F2915"/>
      <c r="G2915"/>
      <c r="H2915"/>
      <c r="I2915"/>
      <c r="J2915"/>
      <c r="K2915"/>
      <c r="L2915"/>
      <c r="M2915"/>
      <c r="N2915"/>
      <c r="O2915"/>
      <c r="P2915"/>
      <c r="Q2915"/>
      <c r="R2915"/>
      <c r="S2915"/>
    </row>
    <row r="2916" spans="1:19" x14ac:dyDescent="0.25">
      <c r="A2916"/>
      <c r="C2916"/>
      <c r="D2916"/>
      <c r="E2916"/>
      <c r="F2916"/>
      <c r="G2916"/>
      <c r="H2916"/>
      <c r="I2916"/>
      <c r="J2916"/>
      <c r="K2916"/>
      <c r="L2916"/>
      <c r="M2916"/>
      <c r="N2916"/>
      <c r="O2916"/>
      <c r="P2916"/>
      <c r="Q2916"/>
      <c r="R2916"/>
      <c r="S2916"/>
    </row>
    <row r="2917" spans="1:19" x14ac:dyDescent="0.25">
      <c r="A2917"/>
      <c r="C2917"/>
      <c r="D2917"/>
      <c r="E2917"/>
      <c r="F2917"/>
      <c r="G2917"/>
      <c r="H2917"/>
      <c r="I2917"/>
      <c r="J2917"/>
      <c r="K2917"/>
      <c r="L2917"/>
      <c r="M2917"/>
      <c r="N2917"/>
      <c r="O2917"/>
      <c r="P2917"/>
      <c r="Q2917"/>
      <c r="R2917"/>
      <c r="S2917"/>
    </row>
    <row r="2918" spans="1:19" x14ac:dyDescent="0.25">
      <c r="A2918"/>
      <c r="C2918"/>
      <c r="D2918"/>
      <c r="E2918"/>
      <c r="F2918"/>
      <c r="G2918"/>
      <c r="H2918"/>
      <c r="I2918"/>
      <c r="J2918"/>
      <c r="K2918"/>
      <c r="L2918"/>
      <c r="M2918"/>
      <c r="N2918"/>
      <c r="O2918"/>
      <c r="P2918"/>
      <c r="Q2918"/>
      <c r="R2918"/>
      <c r="S2918"/>
    </row>
    <row r="2919" spans="1:19" x14ac:dyDescent="0.25">
      <c r="A2919"/>
      <c r="C2919"/>
      <c r="D2919"/>
      <c r="E2919"/>
      <c r="F2919"/>
      <c r="G2919"/>
      <c r="H2919"/>
      <c r="I2919"/>
      <c r="J2919"/>
      <c r="K2919"/>
      <c r="L2919"/>
      <c r="M2919"/>
      <c r="N2919"/>
      <c r="O2919"/>
      <c r="P2919"/>
      <c r="Q2919"/>
      <c r="R2919"/>
      <c r="S2919"/>
    </row>
    <row r="2920" spans="1:19" x14ac:dyDescent="0.25">
      <c r="A2920"/>
      <c r="C2920"/>
      <c r="D2920"/>
      <c r="E2920"/>
      <c r="F2920"/>
      <c r="G2920"/>
      <c r="H2920"/>
      <c r="I2920"/>
      <c r="J2920"/>
      <c r="K2920"/>
      <c r="L2920"/>
      <c r="M2920"/>
      <c r="N2920"/>
      <c r="O2920"/>
      <c r="P2920"/>
      <c r="Q2920"/>
      <c r="R2920"/>
      <c r="S2920"/>
    </row>
    <row r="2921" spans="1:19" x14ac:dyDescent="0.25">
      <c r="A2921"/>
      <c r="C2921"/>
      <c r="D2921"/>
      <c r="E2921"/>
      <c r="F2921"/>
      <c r="G2921"/>
      <c r="H2921"/>
      <c r="I2921"/>
      <c r="J2921"/>
      <c r="K2921"/>
      <c r="L2921"/>
      <c r="M2921"/>
      <c r="N2921"/>
      <c r="O2921"/>
      <c r="P2921"/>
      <c r="Q2921"/>
      <c r="R2921"/>
      <c r="S2921"/>
    </row>
    <row r="2922" spans="1:19" x14ac:dyDescent="0.25">
      <c r="A2922"/>
      <c r="C2922"/>
      <c r="D2922"/>
      <c r="E2922"/>
      <c r="F2922"/>
      <c r="G2922"/>
      <c r="H2922"/>
      <c r="I2922"/>
      <c r="J2922"/>
      <c r="K2922"/>
      <c r="L2922"/>
      <c r="M2922"/>
      <c r="N2922"/>
      <c r="O2922"/>
      <c r="P2922"/>
      <c r="Q2922"/>
      <c r="R2922"/>
      <c r="S2922"/>
    </row>
    <row r="2923" spans="1:19" x14ac:dyDescent="0.25">
      <c r="A2923"/>
      <c r="C2923"/>
      <c r="D2923"/>
      <c r="E2923"/>
      <c r="F2923"/>
      <c r="G2923"/>
      <c r="H2923"/>
      <c r="I2923"/>
      <c r="J2923"/>
      <c r="K2923"/>
      <c r="L2923"/>
      <c r="M2923"/>
      <c r="N2923"/>
      <c r="O2923"/>
      <c r="P2923"/>
      <c r="Q2923"/>
      <c r="R2923"/>
      <c r="S2923"/>
    </row>
    <row r="2924" spans="1:19" x14ac:dyDescent="0.25">
      <c r="A2924"/>
      <c r="C2924"/>
      <c r="D2924"/>
      <c r="E2924"/>
      <c r="F2924"/>
      <c r="G2924"/>
      <c r="H2924"/>
      <c r="I2924"/>
      <c r="J2924"/>
      <c r="K2924"/>
      <c r="L2924"/>
      <c r="M2924"/>
      <c r="N2924"/>
      <c r="O2924"/>
      <c r="P2924"/>
      <c r="Q2924"/>
      <c r="R2924"/>
      <c r="S2924"/>
    </row>
    <row r="2925" spans="1:19" x14ac:dyDescent="0.25">
      <c r="A2925"/>
      <c r="C2925"/>
      <c r="D2925"/>
      <c r="E2925"/>
      <c r="F2925"/>
      <c r="G2925"/>
      <c r="H2925"/>
      <c r="I2925"/>
      <c r="J2925"/>
      <c r="K2925"/>
      <c r="L2925"/>
      <c r="M2925"/>
      <c r="N2925"/>
      <c r="O2925"/>
      <c r="P2925"/>
      <c r="Q2925"/>
      <c r="R2925"/>
      <c r="S2925"/>
    </row>
    <row r="2926" spans="1:19" x14ac:dyDescent="0.25">
      <c r="A2926"/>
      <c r="C2926"/>
      <c r="D2926"/>
      <c r="E2926"/>
      <c r="F2926"/>
      <c r="G2926"/>
      <c r="H2926"/>
      <c r="I2926"/>
      <c r="J2926"/>
      <c r="K2926"/>
      <c r="L2926"/>
      <c r="M2926"/>
      <c r="N2926"/>
      <c r="O2926"/>
      <c r="P2926"/>
      <c r="Q2926"/>
      <c r="R2926"/>
      <c r="S2926"/>
    </row>
    <row r="2927" spans="1:19" x14ac:dyDescent="0.25">
      <c r="A2927"/>
      <c r="C2927"/>
      <c r="D2927"/>
      <c r="E2927"/>
      <c r="F2927"/>
      <c r="G2927"/>
      <c r="H2927"/>
      <c r="I2927"/>
      <c r="J2927"/>
      <c r="K2927"/>
      <c r="L2927"/>
      <c r="M2927"/>
      <c r="N2927"/>
      <c r="O2927"/>
      <c r="P2927"/>
      <c r="Q2927"/>
      <c r="R2927"/>
      <c r="S2927"/>
    </row>
    <row r="2928" spans="1:19" x14ac:dyDescent="0.25">
      <c r="A2928"/>
      <c r="C2928"/>
      <c r="D2928"/>
      <c r="E2928"/>
      <c r="F2928"/>
      <c r="G2928"/>
      <c r="H2928"/>
      <c r="I2928"/>
      <c r="J2928"/>
      <c r="K2928"/>
      <c r="L2928"/>
      <c r="M2928"/>
      <c r="N2928"/>
      <c r="O2928"/>
      <c r="P2928"/>
      <c r="Q2928"/>
      <c r="R2928"/>
      <c r="S2928"/>
    </row>
    <row r="2929" spans="1:19" x14ac:dyDescent="0.25">
      <c r="A2929"/>
      <c r="C2929"/>
      <c r="D2929"/>
      <c r="E2929"/>
      <c r="F2929"/>
      <c r="G2929"/>
      <c r="H2929"/>
      <c r="I2929"/>
      <c r="J2929"/>
      <c r="K2929"/>
      <c r="L2929"/>
      <c r="M2929"/>
      <c r="N2929"/>
      <c r="O2929"/>
      <c r="P2929"/>
      <c r="Q2929"/>
      <c r="R2929"/>
      <c r="S2929"/>
    </row>
    <row r="2930" spans="1:19" x14ac:dyDescent="0.25">
      <c r="A2930"/>
      <c r="C2930"/>
      <c r="D2930"/>
      <c r="E2930"/>
      <c r="F2930"/>
      <c r="G2930"/>
      <c r="H2930"/>
      <c r="I2930"/>
      <c r="J2930"/>
      <c r="K2930"/>
      <c r="L2930"/>
      <c r="M2930"/>
      <c r="N2930"/>
      <c r="O2930"/>
      <c r="P2930"/>
      <c r="Q2930"/>
      <c r="R2930"/>
      <c r="S2930"/>
    </row>
    <row r="2931" spans="1:19" x14ac:dyDescent="0.25">
      <c r="A2931"/>
      <c r="C2931"/>
      <c r="D2931"/>
      <c r="E2931"/>
      <c r="F2931"/>
      <c r="G2931"/>
      <c r="H2931"/>
      <c r="I2931"/>
      <c r="J2931"/>
      <c r="K2931"/>
      <c r="L2931"/>
      <c r="M2931"/>
      <c r="N2931"/>
      <c r="O2931"/>
      <c r="P2931"/>
      <c r="Q2931"/>
      <c r="R2931"/>
      <c r="S2931"/>
    </row>
    <row r="2932" spans="1:19" x14ac:dyDescent="0.25">
      <c r="A2932"/>
      <c r="C2932"/>
      <c r="D2932"/>
      <c r="E2932"/>
      <c r="F2932"/>
      <c r="G2932"/>
      <c r="H2932"/>
      <c r="I2932"/>
      <c r="J2932"/>
      <c r="K2932"/>
      <c r="L2932"/>
      <c r="M2932"/>
      <c r="N2932"/>
      <c r="O2932"/>
      <c r="P2932"/>
      <c r="Q2932"/>
      <c r="R2932"/>
      <c r="S2932"/>
    </row>
    <row r="2933" spans="1:19" x14ac:dyDescent="0.25">
      <c r="A2933"/>
      <c r="C2933"/>
      <c r="D2933"/>
      <c r="E2933"/>
      <c r="F2933"/>
      <c r="G2933"/>
      <c r="H2933"/>
      <c r="I2933"/>
      <c r="J2933"/>
      <c r="K2933"/>
      <c r="L2933"/>
      <c r="M2933"/>
      <c r="N2933"/>
      <c r="O2933"/>
      <c r="P2933"/>
      <c r="Q2933"/>
      <c r="R2933"/>
      <c r="S2933"/>
    </row>
    <row r="2934" spans="1:19" x14ac:dyDescent="0.25">
      <c r="A2934"/>
      <c r="C2934"/>
      <c r="D2934"/>
      <c r="E2934"/>
      <c r="F2934"/>
      <c r="G2934"/>
      <c r="H2934"/>
      <c r="I2934"/>
      <c r="J2934"/>
      <c r="K2934"/>
      <c r="L2934"/>
      <c r="M2934"/>
      <c r="N2934"/>
      <c r="O2934"/>
      <c r="P2934"/>
      <c r="Q2934"/>
      <c r="R2934"/>
      <c r="S2934"/>
    </row>
    <row r="2935" spans="1:19" x14ac:dyDescent="0.25">
      <c r="A2935"/>
      <c r="C2935"/>
      <c r="D2935"/>
      <c r="E2935"/>
      <c r="F2935"/>
      <c r="G2935"/>
      <c r="H2935"/>
      <c r="I2935"/>
      <c r="J2935"/>
      <c r="K2935"/>
      <c r="L2935"/>
      <c r="M2935"/>
      <c r="N2935"/>
      <c r="O2935"/>
      <c r="P2935"/>
      <c r="Q2935"/>
      <c r="R2935"/>
      <c r="S2935"/>
    </row>
    <row r="2936" spans="1:19" x14ac:dyDescent="0.25">
      <c r="A2936"/>
      <c r="C2936"/>
      <c r="D2936"/>
      <c r="E2936"/>
      <c r="F2936"/>
      <c r="G2936"/>
      <c r="H2936"/>
      <c r="I2936"/>
      <c r="J2936"/>
      <c r="K2936"/>
      <c r="L2936"/>
      <c r="M2936"/>
      <c r="N2936"/>
      <c r="O2936"/>
      <c r="P2936"/>
      <c r="Q2936"/>
      <c r="R2936"/>
      <c r="S2936"/>
    </row>
    <row r="2937" spans="1:19" x14ac:dyDescent="0.25">
      <c r="A2937"/>
      <c r="C2937"/>
      <c r="D2937"/>
      <c r="E2937"/>
      <c r="F2937"/>
      <c r="G2937"/>
      <c r="H2937"/>
      <c r="I2937"/>
      <c r="J2937"/>
      <c r="K2937"/>
      <c r="L2937"/>
      <c r="M2937"/>
      <c r="N2937"/>
      <c r="O2937"/>
      <c r="P2937"/>
      <c r="Q2937"/>
      <c r="R2937"/>
      <c r="S2937"/>
    </row>
    <row r="2938" spans="1:19" x14ac:dyDescent="0.25">
      <c r="A2938"/>
      <c r="C2938"/>
      <c r="D2938"/>
      <c r="E2938"/>
      <c r="F2938"/>
      <c r="G2938"/>
      <c r="H2938"/>
      <c r="I2938"/>
      <c r="J2938"/>
      <c r="K2938"/>
      <c r="L2938"/>
      <c r="M2938"/>
      <c r="N2938"/>
      <c r="O2938"/>
      <c r="P2938"/>
      <c r="Q2938"/>
      <c r="R2938"/>
      <c r="S2938"/>
    </row>
    <row r="2939" spans="1:19" x14ac:dyDescent="0.25">
      <c r="A2939"/>
      <c r="C2939"/>
      <c r="D2939"/>
      <c r="E2939"/>
      <c r="F2939"/>
      <c r="G2939"/>
      <c r="H2939"/>
      <c r="I2939"/>
      <c r="J2939"/>
      <c r="K2939"/>
      <c r="L2939"/>
      <c r="M2939"/>
      <c r="N2939"/>
      <c r="O2939"/>
      <c r="P2939"/>
      <c r="Q2939"/>
      <c r="R2939"/>
      <c r="S2939"/>
    </row>
    <row r="2940" spans="1:19" x14ac:dyDescent="0.25">
      <c r="A2940"/>
      <c r="C2940"/>
      <c r="D2940"/>
      <c r="E2940"/>
      <c r="F2940"/>
      <c r="G2940"/>
      <c r="H2940"/>
      <c r="I2940"/>
      <c r="J2940"/>
      <c r="K2940"/>
      <c r="L2940"/>
      <c r="M2940"/>
      <c r="N2940"/>
      <c r="O2940"/>
      <c r="P2940"/>
      <c r="Q2940"/>
      <c r="R2940"/>
      <c r="S2940"/>
    </row>
    <row r="2941" spans="1:19" x14ac:dyDescent="0.25">
      <c r="A2941"/>
      <c r="C2941"/>
      <c r="D2941"/>
      <c r="E2941"/>
      <c r="F2941"/>
      <c r="G2941"/>
      <c r="H2941"/>
      <c r="I2941"/>
      <c r="J2941"/>
      <c r="K2941"/>
      <c r="L2941"/>
      <c r="M2941"/>
      <c r="N2941"/>
      <c r="O2941"/>
      <c r="P2941"/>
      <c r="Q2941"/>
      <c r="R2941"/>
      <c r="S2941"/>
    </row>
    <row r="2942" spans="1:19" x14ac:dyDescent="0.25">
      <c r="A2942"/>
      <c r="C2942"/>
      <c r="D2942"/>
      <c r="E2942"/>
      <c r="F2942"/>
      <c r="G2942"/>
      <c r="H2942"/>
      <c r="I2942"/>
      <c r="J2942"/>
      <c r="K2942"/>
      <c r="L2942"/>
      <c r="M2942"/>
      <c r="N2942"/>
      <c r="O2942"/>
      <c r="P2942"/>
      <c r="Q2942"/>
      <c r="R2942"/>
      <c r="S2942"/>
    </row>
    <row r="2943" spans="1:19" x14ac:dyDescent="0.25">
      <c r="A2943"/>
      <c r="C2943"/>
      <c r="D2943"/>
      <c r="E2943"/>
      <c r="F2943"/>
      <c r="G2943"/>
      <c r="H2943"/>
      <c r="I2943"/>
      <c r="J2943"/>
      <c r="K2943"/>
      <c r="L2943"/>
      <c r="M2943"/>
      <c r="N2943"/>
      <c r="O2943"/>
      <c r="P2943"/>
      <c r="Q2943"/>
      <c r="R2943"/>
      <c r="S2943"/>
    </row>
    <row r="2944" spans="1:19" x14ac:dyDescent="0.25">
      <c r="A2944"/>
      <c r="C2944"/>
      <c r="D2944"/>
      <c r="E2944"/>
      <c r="F2944"/>
      <c r="G2944"/>
      <c r="H2944"/>
      <c r="I2944"/>
      <c r="J2944"/>
      <c r="K2944"/>
      <c r="L2944"/>
      <c r="M2944"/>
      <c r="N2944"/>
      <c r="O2944"/>
      <c r="P2944"/>
      <c r="Q2944"/>
      <c r="R2944"/>
      <c r="S2944"/>
    </row>
    <row r="2945" spans="1:19" x14ac:dyDescent="0.25">
      <c r="A2945"/>
      <c r="C2945"/>
      <c r="D2945"/>
      <c r="E2945"/>
      <c r="F2945"/>
      <c r="G2945"/>
      <c r="H2945"/>
      <c r="I2945"/>
      <c r="J2945"/>
      <c r="K2945"/>
      <c r="L2945"/>
      <c r="M2945"/>
      <c r="N2945"/>
      <c r="O2945"/>
      <c r="P2945"/>
      <c r="Q2945"/>
      <c r="R2945"/>
      <c r="S2945"/>
    </row>
    <row r="2946" spans="1:19" x14ac:dyDescent="0.25">
      <c r="A2946"/>
      <c r="C2946"/>
      <c r="D2946"/>
      <c r="E2946"/>
      <c r="F2946"/>
      <c r="G2946"/>
      <c r="H2946"/>
      <c r="I2946"/>
      <c r="J2946"/>
      <c r="K2946"/>
      <c r="L2946"/>
      <c r="M2946"/>
      <c r="N2946"/>
      <c r="O2946"/>
      <c r="P2946"/>
      <c r="Q2946"/>
      <c r="R2946"/>
      <c r="S2946"/>
    </row>
    <row r="2947" spans="1:19" x14ac:dyDescent="0.25">
      <c r="A2947"/>
      <c r="C2947"/>
      <c r="D2947"/>
      <c r="E2947"/>
      <c r="F2947"/>
      <c r="G2947"/>
      <c r="H2947"/>
      <c r="I2947"/>
      <c r="J2947"/>
      <c r="K2947"/>
      <c r="L2947"/>
      <c r="M2947"/>
      <c r="N2947"/>
      <c r="O2947"/>
      <c r="P2947"/>
      <c r="Q2947"/>
      <c r="R2947"/>
      <c r="S2947"/>
    </row>
    <row r="2948" spans="1:19" x14ac:dyDescent="0.25">
      <c r="A2948"/>
      <c r="C2948"/>
      <c r="D2948"/>
      <c r="E2948"/>
      <c r="F2948"/>
      <c r="G2948"/>
      <c r="H2948"/>
      <c r="I2948"/>
      <c r="J2948"/>
      <c r="K2948"/>
      <c r="L2948"/>
      <c r="M2948"/>
      <c r="N2948"/>
      <c r="O2948"/>
      <c r="P2948"/>
      <c r="Q2948"/>
      <c r="R2948"/>
      <c r="S2948"/>
    </row>
    <row r="2949" spans="1:19" x14ac:dyDescent="0.25">
      <c r="A2949"/>
      <c r="C2949"/>
      <c r="D2949"/>
      <c r="E2949"/>
      <c r="F2949"/>
      <c r="G2949"/>
      <c r="H2949"/>
      <c r="I2949"/>
      <c r="J2949"/>
      <c r="K2949"/>
      <c r="L2949"/>
      <c r="M2949"/>
      <c r="N2949"/>
      <c r="O2949"/>
      <c r="P2949"/>
      <c r="Q2949"/>
      <c r="R2949"/>
      <c r="S2949"/>
    </row>
    <row r="2950" spans="1:19" x14ac:dyDescent="0.25">
      <c r="A2950"/>
      <c r="C2950"/>
      <c r="D2950"/>
      <c r="E2950"/>
      <c r="F2950"/>
      <c r="G2950"/>
      <c r="H2950"/>
      <c r="I2950"/>
      <c r="J2950"/>
      <c r="K2950"/>
      <c r="L2950"/>
      <c r="M2950"/>
      <c r="N2950"/>
      <c r="O2950"/>
      <c r="P2950"/>
      <c r="Q2950"/>
      <c r="R2950"/>
      <c r="S2950"/>
    </row>
    <row r="2951" spans="1:19" x14ac:dyDescent="0.25">
      <c r="A2951"/>
      <c r="C2951"/>
      <c r="D2951"/>
      <c r="E2951"/>
      <c r="F2951"/>
      <c r="G2951"/>
      <c r="H2951"/>
      <c r="I2951"/>
      <c r="J2951"/>
      <c r="K2951"/>
      <c r="L2951"/>
      <c r="M2951"/>
      <c r="N2951"/>
      <c r="O2951"/>
      <c r="P2951"/>
      <c r="Q2951"/>
      <c r="R2951"/>
      <c r="S2951"/>
    </row>
    <row r="2952" spans="1:19" x14ac:dyDescent="0.25">
      <c r="A2952"/>
      <c r="C2952"/>
      <c r="D2952"/>
      <c r="E2952"/>
      <c r="F2952"/>
      <c r="G2952"/>
      <c r="H2952"/>
      <c r="I2952"/>
      <c r="J2952"/>
      <c r="K2952"/>
      <c r="L2952"/>
      <c r="M2952"/>
      <c r="N2952"/>
      <c r="O2952"/>
      <c r="P2952"/>
      <c r="Q2952"/>
      <c r="R2952"/>
      <c r="S2952"/>
    </row>
    <row r="2953" spans="1:19" x14ac:dyDescent="0.25">
      <c r="A2953"/>
      <c r="C2953"/>
      <c r="D2953"/>
      <c r="E2953"/>
      <c r="F2953"/>
      <c r="G2953"/>
      <c r="H2953"/>
      <c r="I2953"/>
      <c r="J2953"/>
      <c r="K2953"/>
      <c r="L2953"/>
      <c r="M2953"/>
      <c r="N2953"/>
      <c r="O2953"/>
      <c r="P2953"/>
      <c r="Q2953"/>
      <c r="R2953"/>
      <c r="S2953"/>
    </row>
    <row r="2954" spans="1:19" x14ac:dyDescent="0.25">
      <c r="A2954"/>
      <c r="C2954"/>
      <c r="D2954"/>
      <c r="E2954"/>
      <c r="F2954"/>
      <c r="G2954"/>
      <c r="H2954"/>
      <c r="I2954"/>
      <c r="J2954"/>
      <c r="K2954"/>
      <c r="L2954"/>
      <c r="M2954"/>
      <c r="N2954"/>
      <c r="O2954"/>
      <c r="P2954"/>
      <c r="Q2954"/>
      <c r="R2954"/>
      <c r="S2954"/>
    </row>
    <row r="2955" spans="1:19" x14ac:dyDescent="0.25">
      <c r="A2955"/>
      <c r="C2955"/>
      <c r="D2955"/>
      <c r="E2955"/>
      <c r="F2955"/>
      <c r="G2955"/>
      <c r="H2955"/>
      <c r="I2955"/>
      <c r="J2955"/>
      <c r="K2955"/>
      <c r="L2955"/>
      <c r="M2955"/>
      <c r="N2955"/>
      <c r="O2955"/>
      <c r="P2955"/>
      <c r="Q2955"/>
      <c r="R2955"/>
      <c r="S2955"/>
    </row>
    <row r="2956" spans="1:19" x14ac:dyDescent="0.25">
      <c r="A2956"/>
      <c r="C2956"/>
      <c r="D2956"/>
      <c r="E2956"/>
      <c r="F2956"/>
      <c r="G2956"/>
      <c r="H2956"/>
      <c r="I2956"/>
      <c r="J2956"/>
      <c r="K2956"/>
      <c r="L2956"/>
      <c r="M2956"/>
      <c r="N2956"/>
      <c r="O2956"/>
      <c r="P2956"/>
      <c r="Q2956"/>
      <c r="R2956"/>
      <c r="S2956"/>
    </row>
    <row r="2957" spans="1:19" x14ac:dyDescent="0.25">
      <c r="A2957"/>
      <c r="C2957"/>
      <c r="D2957"/>
      <c r="E2957"/>
      <c r="F2957"/>
      <c r="G2957"/>
      <c r="H2957"/>
      <c r="I2957"/>
      <c r="J2957"/>
      <c r="K2957"/>
      <c r="L2957"/>
      <c r="M2957"/>
      <c r="N2957"/>
      <c r="O2957"/>
      <c r="P2957"/>
      <c r="Q2957"/>
      <c r="R2957"/>
      <c r="S2957"/>
    </row>
    <row r="2958" spans="1:19" x14ac:dyDescent="0.25">
      <c r="A2958"/>
      <c r="C2958"/>
      <c r="D2958"/>
      <c r="E2958"/>
      <c r="F2958"/>
      <c r="G2958"/>
      <c r="H2958"/>
      <c r="I2958"/>
      <c r="J2958"/>
      <c r="K2958"/>
      <c r="L2958"/>
      <c r="M2958"/>
      <c r="N2958"/>
      <c r="O2958"/>
      <c r="P2958"/>
      <c r="Q2958"/>
      <c r="R2958"/>
      <c r="S2958"/>
    </row>
    <row r="2959" spans="1:19" x14ac:dyDescent="0.25">
      <c r="A2959"/>
      <c r="C2959"/>
      <c r="D2959"/>
      <c r="E2959"/>
      <c r="F2959"/>
      <c r="G2959"/>
      <c r="H2959"/>
      <c r="I2959"/>
      <c r="J2959"/>
      <c r="K2959"/>
      <c r="L2959"/>
      <c r="M2959"/>
      <c r="N2959"/>
      <c r="O2959"/>
      <c r="P2959"/>
      <c r="Q2959"/>
      <c r="R2959"/>
      <c r="S2959"/>
    </row>
    <row r="2960" spans="1:19" x14ac:dyDescent="0.25">
      <c r="A2960"/>
      <c r="C2960"/>
      <c r="D2960"/>
      <c r="E2960"/>
      <c r="F2960"/>
      <c r="G2960"/>
      <c r="H2960"/>
      <c r="I2960"/>
      <c r="J2960"/>
      <c r="K2960"/>
      <c r="L2960"/>
      <c r="M2960"/>
      <c r="N2960"/>
      <c r="O2960"/>
      <c r="P2960"/>
      <c r="Q2960"/>
      <c r="R2960"/>
      <c r="S2960"/>
    </row>
    <row r="2961" spans="1:19" x14ac:dyDescent="0.25">
      <c r="A2961"/>
      <c r="C2961"/>
      <c r="D2961"/>
      <c r="E2961"/>
      <c r="F2961"/>
      <c r="G2961"/>
      <c r="H2961"/>
      <c r="I2961"/>
      <c r="J2961"/>
      <c r="K2961"/>
      <c r="L2961"/>
      <c r="M2961"/>
      <c r="N2961"/>
      <c r="O2961"/>
      <c r="P2961"/>
      <c r="Q2961"/>
      <c r="R2961"/>
      <c r="S2961"/>
    </row>
    <row r="2962" spans="1:19" x14ac:dyDescent="0.25">
      <c r="A2962"/>
      <c r="C2962"/>
      <c r="D2962"/>
      <c r="E2962"/>
      <c r="F2962"/>
      <c r="G2962"/>
      <c r="H2962"/>
      <c r="I2962"/>
      <c r="J2962"/>
      <c r="K2962"/>
      <c r="L2962"/>
      <c r="M2962"/>
      <c r="N2962"/>
      <c r="O2962"/>
      <c r="P2962"/>
      <c r="Q2962"/>
      <c r="R2962"/>
      <c r="S2962"/>
    </row>
    <row r="2963" spans="1:19" x14ac:dyDescent="0.25">
      <c r="A2963"/>
      <c r="C2963"/>
      <c r="D2963"/>
      <c r="E2963"/>
      <c r="F2963"/>
      <c r="G2963"/>
      <c r="H2963"/>
      <c r="I2963"/>
      <c r="J2963"/>
      <c r="K2963"/>
      <c r="L2963"/>
      <c r="M2963"/>
      <c r="N2963"/>
      <c r="O2963"/>
      <c r="P2963"/>
      <c r="Q2963"/>
      <c r="R2963"/>
      <c r="S2963"/>
    </row>
    <row r="2964" spans="1:19" x14ac:dyDescent="0.25">
      <c r="A2964"/>
      <c r="C2964"/>
      <c r="D2964"/>
      <c r="E2964"/>
      <c r="F2964"/>
      <c r="G2964"/>
      <c r="H2964"/>
      <c r="I2964"/>
      <c r="J2964"/>
      <c r="K2964"/>
      <c r="L2964"/>
      <c r="M2964"/>
      <c r="N2964"/>
      <c r="O2964"/>
      <c r="P2964"/>
      <c r="Q2964"/>
      <c r="R2964"/>
      <c r="S2964"/>
    </row>
    <row r="2965" spans="1:19" x14ac:dyDescent="0.25">
      <c r="A2965"/>
      <c r="C2965"/>
      <c r="D2965"/>
      <c r="E2965"/>
      <c r="F2965"/>
      <c r="G2965"/>
      <c r="H2965"/>
      <c r="I2965"/>
      <c r="J2965"/>
      <c r="K2965"/>
      <c r="L2965"/>
      <c r="M2965"/>
      <c r="N2965"/>
      <c r="O2965"/>
      <c r="P2965"/>
      <c r="Q2965"/>
      <c r="R2965"/>
      <c r="S2965"/>
    </row>
    <row r="2966" spans="1:19" x14ac:dyDescent="0.25">
      <c r="A2966"/>
      <c r="C2966"/>
      <c r="D2966"/>
      <c r="E2966"/>
      <c r="F2966"/>
      <c r="G2966"/>
      <c r="H2966"/>
      <c r="I2966"/>
      <c r="J2966"/>
      <c r="K2966"/>
      <c r="L2966"/>
      <c r="M2966"/>
      <c r="N2966"/>
      <c r="O2966"/>
      <c r="P2966"/>
      <c r="Q2966"/>
      <c r="R2966"/>
      <c r="S2966"/>
    </row>
    <row r="2967" spans="1:19" x14ac:dyDescent="0.25">
      <c r="A2967"/>
      <c r="C2967"/>
      <c r="D2967"/>
      <c r="E2967"/>
      <c r="F2967"/>
      <c r="G2967"/>
      <c r="H2967"/>
      <c r="I2967"/>
      <c r="J2967"/>
      <c r="K2967"/>
      <c r="L2967"/>
      <c r="M2967"/>
      <c r="N2967"/>
      <c r="O2967"/>
      <c r="P2967"/>
      <c r="Q2967"/>
      <c r="R2967"/>
      <c r="S2967"/>
    </row>
    <row r="2968" spans="1:19" x14ac:dyDescent="0.25">
      <c r="A2968"/>
      <c r="C2968"/>
      <c r="D2968"/>
      <c r="E2968"/>
      <c r="F2968"/>
      <c r="G2968"/>
      <c r="H2968"/>
      <c r="I2968"/>
      <c r="J2968"/>
      <c r="K2968"/>
      <c r="L2968"/>
      <c r="M2968"/>
      <c r="N2968"/>
      <c r="O2968"/>
      <c r="P2968"/>
      <c r="Q2968"/>
      <c r="R2968"/>
      <c r="S2968"/>
    </row>
    <row r="2969" spans="1:19" x14ac:dyDescent="0.25">
      <c r="A2969"/>
      <c r="C2969"/>
      <c r="D2969"/>
      <c r="E2969"/>
      <c r="F2969"/>
      <c r="G2969"/>
      <c r="H2969"/>
      <c r="I2969"/>
      <c r="J2969"/>
      <c r="K2969"/>
      <c r="L2969"/>
      <c r="M2969"/>
      <c r="N2969"/>
      <c r="O2969"/>
      <c r="P2969"/>
      <c r="Q2969"/>
      <c r="R2969"/>
      <c r="S2969"/>
    </row>
    <row r="2970" spans="1:19" x14ac:dyDescent="0.25">
      <c r="A2970"/>
      <c r="C2970"/>
      <c r="D2970"/>
      <c r="E2970"/>
      <c r="F2970"/>
      <c r="G2970"/>
      <c r="H2970"/>
      <c r="I2970"/>
      <c r="J2970"/>
      <c r="K2970"/>
      <c r="L2970"/>
      <c r="M2970"/>
      <c r="N2970"/>
      <c r="O2970"/>
      <c r="P2970"/>
      <c r="Q2970"/>
      <c r="R2970"/>
      <c r="S2970"/>
    </row>
    <row r="2971" spans="1:19" x14ac:dyDescent="0.25">
      <c r="A2971"/>
      <c r="C2971"/>
      <c r="D2971"/>
      <c r="E2971"/>
      <c r="F2971"/>
      <c r="G2971"/>
      <c r="H2971"/>
      <c r="I2971"/>
      <c r="J2971"/>
      <c r="K2971"/>
      <c r="L2971"/>
      <c r="M2971"/>
      <c r="N2971"/>
      <c r="O2971"/>
      <c r="P2971"/>
      <c r="Q2971"/>
      <c r="R2971"/>
      <c r="S2971"/>
    </row>
    <row r="2972" spans="1:19" x14ac:dyDescent="0.25">
      <c r="A2972"/>
      <c r="C2972"/>
      <c r="D2972"/>
      <c r="E2972"/>
      <c r="F2972"/>
      <c r="G2972"/>
      <c r="H2972"/>
      <c r="I2972"/>
      <c r="J2972"/>
      <c r="K2972"/>
      <c r="L2972"/>
      <c r="M2972"/>
      <c r="N2972"/>
      <c r="O2972"/>
      <c r="P2972"/>
      <c r="Q2972"/>
      <c r="R2972"/>
      <c r="S2972"/>
    </row>
    <row r="2973" spans="1:19" x14ac:dyDescent="0.25">
      <c r="A2973"/>
      <c r="C2973"/>
      <c r="D2973"/>
      <c r="E2973"/>
      <c r="F2973"/>
      <c r="G2973"/>
      <c r="H2973"/>
      <c r="I2973"/>
      <c r="J2973"/>
      <c r="K2973"/>
      <c r="L2973"/>
      <c r="M2973"/>
      <c r="N2973"/>
      <c r="O2973"/>
      <c r="P2973"/>
      <c r="Q2973"/>
      <c r="R2973"/>
      <c r="S2973"/>
    </row>
    <row r="2974" spans="1:19" x14ac:dyDescent="0.25">
      <c r="A2974"/>
      <c r="C2974"/>
      <c r="D2974"/>
      <c r="E2974"/>
      <c r="F2974"/>
      <c r="G2974"/>
      <c r="H2974"/>
      <c r="I2974"/>
      <c r="J2974"/>
      <c r="K2974"/>
      <c r="L2974"/>
      <c r="M2974"/>
      <c r="N2974"/>
      <c r="O2974"/>
      <c r="P2974"/>
      <c r="Q2974"/>
      <c r="R2974"/>
      <c r="S2974"/>
    </row>
    <row r="2975" spans="1:19" x14ac:dyDescent="0.25">
      <c r="A2975"/>
      <c r="C2975"/>
      <c r="D2975"/>
      <c r="E2975"/>
      <c r="F2975"/>
      <c r="G2975"/>
      <c r="H2975"/>
      <c r="I2975"/>
      <c r="J2975"/>
      <c r="K2975"/>
      <c r="L2975"/>
      <c r="M2975"/>
      <c r="N2975"/>
      <c r="O2975"/>
      <c r="P2975"/>
      <c r="Q2975"/>
      <c r="R2975"/>
      <c r="S2975"/>
    </row>
    <row r="2976" spans="1:19" x14ac:dyDescent="0.25">
      <c r="A2976"/>
      <c r="C2976"/>
      <c r="D2976"/>
      <c r="E2976"/>
      <c r="F2976"/>
      <c r="G2976"/>
      <c r="H2976"/>
      <c r="I2976"/>
      <c r="J2976"/>
      <c r="K2976"/>
      <c r="L2976"/>
      <c r="M2976"/>
      <c r="N2976"/>
      <c r="O2976"/>
      <c r="P2976"/>
      <c r="Q2976"/>
      <c r="R2976"/>
      <c r="S2976"/>
    </row>
    <row r="2977" spans="1:19" x14ac:dyDescent="0.25">
      <c r="A2977"/>
      <c r="C2977"/>
      <c r="D2977"/>
      <c r="E2977"/>
      <c r="F2977"/>
      <c r="G2977"/>
      <c r="H2977"/>
      <c r="I2977"/>
      <c r="J2977"/>
      <c r="K2977"/>
      <c r="L2977"/>
      <c r="M2977"/>
      <c r="N2977"/>
      <c r="O2977"/>
      <c r="P2977"/>
      <c r="Q2977"/>
      <c r="R2977"/>
      <c r="S2977"/>
    </row>
    <row r="2978" spans="1:19" x14ac:dyDescent="0.25">
      <c r="A2978"/>
      <c r="C2978"/>
      <c r="D2978"/>
      <c r="E2978"/>
      <c r="F2978"/>
      <c r="G2978"/>
      <c r="H2978"/>
      <c r="I2978"/>
      <c r="J2978"/>
      <c r="K2978"/>
      <c r="L2978"/>
      <c r="M2978"/>
      <c r="N2978"/>
      <c r="O2978"/>
      <c r="P2978"/>
      <c r="Q2978"/>
      <c r="R2978"/>
      <c r="S2978"/>
    </row>
    <row r="2979" spans="1:19" x14ac:dyDescent="0.25">
      <c r="A2979"/>
      <c r="C2979"/>
      <c r="D2979"/>
      <c r="E2979"/>
      <c r="F2979"/>
      <c r="G2979"/>
      <c r="H2979"/>
      <c r="I2979"/>
      <c r="J2979"/>
      <c r="K2979"/>
      <c r="L2979"/>
      <c r="M2979"/>
      <c r="N2979"/>
      <c r="O2979"/>
      <c r="P2979"/>
      <c r="Q2979"/>
      <c r="R2979"/>
      <c r="S2979"/>
    </row>
    <row r="2980" spans="1:19" x14ac:dyDescent="0.25">
      <c r="A2980"/>
      <c r="C2980"/>
      <c r="D2980"/>
      <c r="E2980"/>
      <c r="F2980"/>
      <c r="G2980"/>
      <c r="H2980"/>
      <c r="I2980"/>
      <c r="J2980"/>
      <c r="K2980"/>
      <c r="L2980"/>
      <c r="M2980"/>
      <c r="N2980"/>
      <c r="O2980"/>
      <c r="P2980"/>
      <c r="Q2980"/>
      <c r="R2980"/>
      <c r="S2980"/>
    </row>
    <row r="2981" spans="1:19" x14ac:dyDescent="0.25">
      <c r="A2981"/>
      <c r="C2981"/>
      <c r="D2981"/>
      <c r="E2981"/>
      <c r="F2981"/>
      <c r="G2981"/>
      <c r="H2981"/>
      <c r="I2981"/>
      <c r="J2981"/>
      <c r="K2981"/>
      <c r="L2981"/>
      <c r="M2981"/>
      <c r="N2981"/>
      <c r="O2981"/>
      <c r="P2981"/>
      <c r="Q2981"/>
      <c r="R2981"/>
      <c r="S2981"/>
    </row>
    <row r="2982" spans="1:19" x14ac:dyDescent="0.25">
      <c r="A2982"/>
      <c r="C2982"/>
      <c r="D2982"/>
      <c r="E2982"/>
      <c r="F2982"/>
      <c r="G2982"/>
      <c r="H2982"/>
      <c r="I2982"/>
      <c r="J2982"/>
      <c r="K2982"/>
      <c r="L2982"/>
      <c r="M2982"/>
      <c r="N2982"/>
      <c r="O2982"/>
      <c r="P2982"/>
      <c r="Q2982"/>
      <c r="R2982"/>
      <c r="S2982"/>
    </row>
    <row r="2983" spans="1:19" x14ac:dyDescent="0.25">
      <c r="A2983"/>
      <c r="C2983"/>
      <c r="D2983"/>
      <c r="E2983"/>
      <c r="F2983"/>
      <c r="G2983"/>
      <c r="H2983"/>
      <c r="I2983"/>
      <c r="J2983"/>
      <c r="K2983"/>
      <c r="L2983"/>
      <c r="M2983"/>
      <c r="N2983"/>
      <c r="O2983"/>
      <c r="P2983"/>
      <c r="Q2983"/>
      <c r="R2983"/>
      <c r="S2983"/>
    </row>
    <row r="2984" spans="1:19" x14ac:dyDescent="0.25">
      <c r="A2984"/>
      <c r="C2984"/>
      <c r="D2984"/>
      <c r="E2984"/>
      <c r="F2984"/>
      <c r="G2984"/>
      <c r="H2984"/>
      <c r="I2984"/>
      <c r="J2984"/>
      <c r="K2984"/>
      <c r="L2984"/>
      <c r="M2984"/>
      <c r="N2984"/>
      <c r="O2984"/>
      <c r="P2984"/>
      <c r="Q2984"/>
      <c r="R2984"/>
      <c r="S2984"/>
    </row>
    <row r="2985" spans="1:19" x14ac:dyDescent="0.25">
      <c r="A2985"/>
      <c r="C2985"/>
      <c r="D2985"/>
      <c r="E2985"/>
      <c r="F2985"/>
      <c r="G2985"/>
      <c r="H2985"/>
      <c r="I2985"/>
      <c r="J2985"/>
      <c r="K2985"/>
      <c r="L2985"/>
      <c r="M2985"/>
      <c r="N2985"/>
      <c r="O2985"/>
      <c r="P2985"/>
      <c r="Q2985"/>
      <c r="R2985"/>
      <c r="S2985"/>
    </row>
    <row r="2986" spans="1:19" x14ac:dyDescent="0.25">
      <c r="A2986"/>
      <c r="C2986"/>
      <c r="D2986"/>
      <c r="E2986"/>
      <c r="F2986"/>
      <c r="G2986"/>
      <c r="H2986"/>
      <c r="I2986"/>
      <c r="J2986"/>
      <c r="K2986"/>
      <c r="L2986"/>
      <c r="M2986"/>
      <c r="N2986"/>
      <c r="O2986"/>
      <c r="P2986"/>
      <c r="Q2986"/>
      <c r="R2986"/>
      <c r="S2986"/>
    </row>
    <row r="2987" spans="1:19" x14ac:dyDescent="0.25">
      <c r="A2987"/>
      <c r="C2987"/>
      <c r="D2987"/>
      <c r="E2987"/>
      <c r="F2987"/>
      <c r="G2987"/>
      <c r="H2987"/>
      <c r="I2987"/>
      <c r="J2987"/>
      <c r="K2987"/>
      <c r="L2987"/>
      <c r="M2987"/>
      <c r="N2987"/>
      <c r="O2987"/>
      <c r="P2987"/>
      <c r="Q2987"/>
      <c r="R2987"/>
      <c r="S2987"/>
    </row>
    <row r="2988" spans="1:19" x14ac:dyDescent="0.25">
      <c r="A2988"/>
      <c r="C2988"/>
      <c r="D2988"/>
      <c r="E2988"/>
      <c r="F2988"/>
      <c r="G2988"/>
      <c r="H2988"/>
      <c r="I2988"/>
      <c r="J2988"/>
      <c r="K2988"/>
      <c r="L2988"/>
      <c r="M2988"/>
      <c r="N2988"/>
      <c r="O2988"/>
      <c r="P2988"/>
      <c r="Q2988"/>
      <c r="R2988"/>
      <c r="S2988"/>
    </row>
    <row r="2989" spans="1:19" x14ac:dyDescent="0.25">
      <c r="A2989"/>
      <c r="C2989"/>
      <c r="D2989"/>
      <c r="E2989"/>
      <c r="F2989"/>
      <c r="G2989"/>
      <c r="H2989"/>
      <c r="I2989"/>
      <c r="J2989"/>
      <c r="K2989"/>
      <c r="L2989"/>
      <c r="M2989"/>
      <c r="N2989"/>
      <c r="O2989"/>
      <c r="P2989"/>
      <c r="Q2989"/>
      <c r="R2989"/>
      <c r="S2989"/>
    </row>
    <row r="2990" spans="1:19" x14ac:dyDescent="0.25">
      <c r="A2990"/>
      <c r="C2990"/>
      <c r="D2990"/>
      <c r="E2990"/>
      <c r="F2990"/>
      <c r="G2990"/>
      <c r="H2990"/>
      <c r="I2990"/>
      <c r="J2990"/>
      <c r="K2990"/>
      <c r="L2990"/>
      <c r="M2990"/>
      <c r="N2990"/>
      <c r="O2990"/>
      <c r="P2990"/>
      <c r="Q2990"/>
      <c r="R2990"/>
      <c r="S2990"/>
    </row>
    <row r="2991" spans="1:19" x14ac:dyDescent="0.25">
      <c r="A2991"/>
      <c r="C2991"/>
      <c r="D2991"/>
      <c r="E2991"/>
      <c r="F2991"/>
      <c r="G2991"/>
      <c r="H2991"/>
      <c r="I2991"/>
      <c r="J2991"/>
      <c r="K2991"/>
      <c r="L2991"/>
      <c r="M2991"/>
      <c r="N2991"/>
      <c r="O2991"/>
      <c r="P2991"/>
      <c r="Q2991"/>
      <c r="R2991"/>
      <c r="S2991"/>
    </row>
    <row r="2992" spans="1:19" x14ac:dyDescent="0.25">
      <c r="A2992"/>
      <c r="C2992"/>
      <c r="D2992"/>
      <c r="E2992"/>
      <c r="F2992"/>
      <c r="G2992"/>
      <c r="H2992"/>
      <c r="I2992"/>
      <c r="J2992"/>
      <c r="K2992"/>
      <c r="L2992"/>
      <c r="M2992"/>
      <c r="N2992"/>
      <c r="O2992"/>
      <c r="P2992"/>
      <c r="Q2992"/>
      <c r="R2992"/>
      <c r="S2992"/>
    </row>
    <row r="2993" spans="1:19" x14ac:dyDescent="0.25">
      <c r="A2993"/>
      <c r="C2993"/>
      <c r="D2993"/>
      <c r="E2993"/>
      <c r="F2993"/>
      <c r="G2993"/>
      <c r="H2993"/>
      <c r="I2993"/>
      <c r="J2993"/>
      <c r="K2993"/>
      <c r="L2993"/>
      <c r="M2993"/>
      <c r="N2993"/>
      <c r="O2993"/>
      <c r="P2993"/>
      <c r="Q2993"/>
      <c r="R2993"/>
      <c r="S2993"/>
    </row>
    <row r="2994" spans="1:19" x14ac:dyDescent="0.25">
      <c r="A2994"/>
      <c r="C2994"/>
      <c r="D2994"/>
      <c r="E2994"/>
      <c r="F2994"/>
      <c r="G2994"/>
      <c r="H2994"/>
      <c r="I2994"/>
      <c r="J2994"/>
      <c r="K2994"/>
      <c r="L2994"/>
      <c r="M2994"/>
      <c r="N2994"/>
      <c r="O2994"/>
      <c r="P2994"/>
      <c r="Q2994"/>
      <c r="R2994"/>
      <c r="S2994"/>
    </row>
    <row r="2995" spans="1:19" x14ac:dyDescent="0.25">
      <c r="A2995"/>
      <c r="C2995"/>
      <c r="D2995"/>
      <c r="E2995"/>
      <c r="F2995"/>
      <c r="G2995"/>
      <c r="H2995"/>
      <c r="I2995"/>
      <c r="J2995"/>
      <c r="K2995"/>
      <c r="L2995"/>
      <c r="M2995"/>
      <c r="N2995"/>
      <c r="O2995"/>
      <c r="P2995"/>
      <c r="Q2995"/>
      <c r="R2995"/>
      <c r="S2995"/>
    </row>
    <row r="2996" spans="1:19" x14ac:dyDescent="0.25">
      <c r="A2996"/>
      <c r="C2996"/>
      <c r="D2996"/>
      <c r="E2996"/>
      <c r="F2996"/>
      <c r="G2996"/>
      <c r="H2996"/>
      <c r="I2996"/>
      <c r="J2996"/>
      <c r="K2996"/>
      <c r="L2996"/>
      <c r="M2996"/>
      <c r="N2996"/>
      <c r="O2996"/>
      <c r="P2996"/>
      <c r="Q2996"/>
      <c r="R2996"/>
      <c r="S2996"/>
    </row>
    <row r="2997" spans="1:19" x14ac:dyDescent="0.25">
      <c r="A2997"/>
      <c r="C2997"/>
      <c r="D2997"/>
      <c r="E2997"/>
      <c r="F2997"/>
      <c r="G2997"/>
      <c r="H2997"/>
      <c r="I2997"/>
      <c r="J2997"/>
      <c r="K2997"/>
      <c r="L2997"/>
      <c r="M2997"/>
      <c r="N2997"/>
      <c r="O2997"/>
      <c r="P2997"/>
      <c r="Q2997"/>
      <c r="R2997"/>
      <c r="S2997"/>
    </row>
    <row r="2998" spans="1:19" x14ac:dyDescent="0.25">
      <c r="A2998"/>
      <c r="C2998"/>
      <c r="D2998"/>
      <c r="E2998"/>
      <c r="F2998"/>
      <c r="G2998"/>
      <c r="H2998"/>
      <c r="I2998"/>
      <c r="J2998"/>
      <c r="K2998"/>
      <c r="L2998"/>
      <c r="M2998"/>
      <c r="N2998"/>
      <c r="O2998"/>
      <c r="P2998"/>
      <c r="Q2998"/>
      <c r="R2998"/>
      <c r="S2998"/>
    </row>
    <row r="2999" spans="1:19" x14ac:dyDescent="0.25">
      <c r="A2999"/>
      <c r="C2999"/>
      <c r="D2999"/>
      <c r="E2999"/>
      <c r="F2999"/>
      <c r="G2999"/>
      <c r="H2999"/>
      <c r="I2999"/>
      <c r="J2999"/>
      <c r="K2999"/>
      <c r="L2999"/>
      <c r="M2999"/>
      <c r="N2999"/>
      <c r="O2999"/>
      <c r="P2999"/>
      <c r="Q2999"/>
      <c r="R2999"/>
      <c r="S2999"/>
    </row>
    <row r="3000" spans="1:19" x14ac:dyDescent="0.25">
      <c r="A3000"/>
      <c r="C3000"/>
      <c r="D3000"/>
      <c r="E3000"/>
      <c r="F3000"/>
      <c r="G3000"/>
      <c r="H3000"/>
      <c r="I3000"/>
      <c r="J3000"/>
      <c r="K3000"/>
      <c r="L3000"/>
      <c r="M3000"/>
      <c r="N3000"/>
      <c r="O3000"/>
      <c r="P3000"/>
      <c r="Q3000"/>
      <c r="R3000"/>
      <c r="S3000"/>
    </row>
    <row r="3001" spans="1:19" x14ac:dyDescent="0.25">
      <c r="A3001"/>
      <c r="C3001"/>
      <c r="D3001"/>
      <c r="E3001"/>
      <c r="F3001"/>
      <c r="G3001"/>
      <c r="H3001"/>
      <c r="I3001"/>
      <c r="J3001"/>
      <c r="K3001"/>
      <c r="L3001"/>
      <c r="M3001"/>
      <c r="N3001"/>
      <c r="O3001"/>
      <c r="P3001"/>
      <c r="Q3001"/>
      <c r="R3001"/>
      <c r="S3001"/>
    </row>
    <row r="3002" spans="1:19" x14ac:dyDescent="0.25">
      <c r="A3002"/>
      <c r="C3002"/>
      <c r="D3002"/>
      <c r="E3002"/>
      <c r="F3002"/>
      <c r="G3002"/>
      <c r="H3002"/>
      <c r="I3002"/>
      <c r="J3002"/>
      <c r="K3002"/>
      <c r="L3002"/>
      <c r="M3002"/>
      <c r="N3002"/>
      <c r="O3002"/>
      <c r="P3002"/>
      <c r="Q3002"/>
      <c r="R3002"/>
      <c r="S3002"/>
    </row>
    <row r="3003" spans="1:19" x14ac:dyDescent="0.25">
      <c r="A3003"/>
      <c r="C3003"/>
      <c r="D3003"/>
      <c r="E3003"/>
      <c r="F3003"/>
      <c r="G3003"/>
      <c r="H3003"/>
      <c r="I3003"/>
      <c r="J3003"/>
      <c r="K3003"/>
      <c r="L3003"/>
      <c r="M3003"/>
      <c r="N3003"/>
      <c r="O3003"/>
      <c r="P3003"/>
      <c r="Q3003"/>
      <c r="R3003"/>
      <c r="S3003"/>
    </row>
    <row r="3004" spans="1:19" x14ac:dyDescent="0.25">
      <c r="A3004"/>
      <c r="C3004"/>
      <c r="D3004"/>
      <c r="E3004"/>
      <c r="F3004"/>
      <c r="G3004"/>
      <c r="H3004"/>
      <c r="I3004"/>
      <c r="J3004"/>
      <c r="K3004"/>
      <c r="L3004"/>
      <c r="M3004"/>
      <c r="N3004"/>
      <c r="O3004"/>
      <c r="P3004"/>
      <c r="Q3004"/>
      <c r="R3004"/>
      <c r="S3004"/>
    </row>
    <row r="3005" spans="1:19" x14ac:dyDescent="0.25">
      <c r="A3005"/>
      <c r="C3005"/>
      <c r="D3005"/>
      <c r="E3005"/>
      <c r="F3005"/>
      <c r="G3005"/>
      <c r="H3005"/>
      <c r="I3005"/>
      <c r="J3005"/>
      <c r="K3005"/>
      <c r="L3005"/>
      <c r="M3005"/>
      <c r="N3005"/>
      <c r="O3005"/>
      <c r="P3005"/>
      <c r="Q3005"/>
      <c r="R3005"/>
      <c r="S3005"/>
    </row>
    <row r="3006" spans="1:19" x14ac:dyDescent="0.25">
      <c r="A3006"/>
      <c r="C3006"/>
      <c r="D3006"/>
      <c r="E3006"/>
      <c r="F3006"/>
      <c r="G3006"/>
      <c r="H3006"/>
      <c r="I3006"/>
      <c r="J3006"/>
      <c r="K3006"/>
      <c r="L3006"/>
      <c r="M3006"/>
      <c r="N3006"/>
      <c r="O3006"/>
      <c r="P3006"/>
      <c r="Q3006"/>
      <c r="R3006"/>
      <c r="S3006"/>
    </row>
    <row r="3007" spans="1:19" x14ac:dyDescent="0.25">
      <c r="A3007"/>
      <c r="C3007"/>
      <c r="D3007"/>
      <c r="E3007"/>
      <c r="F3007"/>
      <c r="G3007"/>
      <c r="H3007"/>
      <c r="I3007"/>
      <c r="J3007"/>
      <c r="K3007"/>
      <c r="L3007"/>
      <c r="M3007"/>
      <c r="N3007"/>
      <c r="O3007"/>
      <c r="P3007"/>
      <c r="Q3007"/>
      <c r="R3007"/>
      <c r="S3007"/>
    </row>
    <row r="3008" spans="1:19" x14ac:dyDescent="0.25">
      <c r="A3008"/>
      <c r="C3008"/>
      <c r="D3008"/>
      <c r="E3008"/>
      <c r="F3008"/>
      <c r="G3008"/>
      <c r="H3008"/>
      <c r="I3008"/>
      <c r="J3008"/>
      <c r="K3008"/>
      <c r="L3008"/>
      <c r="M3008"/>
      <c r="N3008"/>
      <c r="O3008"/>
      <c r="P3008"/>
      <c r="Q3008"/>
      <c r="R3008"/>
      <c r="S3008"/>
    </row>
    <row r="3009" spans="1:19" x14ac:dyDescent="0.25">
      <c r="A3009"/>
      <c r="C3009"/>
      <c r="D3009"/>
      <c r="E3009"/>
      <c r="F3009"/>
      <c r="G3009"/>
      <c r="H3009"/>
      <c r="I3009"/>
      <c r="J3009"/>
      <c r="K3009"/>
      <c r="L3009"/>
      <c r="M3009"/>
      <c r="N3009"/>
      <c r="O3009"/>
      <c r="P3009"/>
      <c r="Q3009"/>
      <c r="R3009"/>
      <c r="S3009"/>
    </row>
    <row r="3010" spans="1:19" x14ac:dyDescent="0.25">
      <c r="A3010"/>
      <c r="C3010"/>
      <c r="D3010"/>
      <c r="E3010"/>
      <c r="F3010"/>
      <c r="G3010"/>
      <c r="H3010"/>
      <c r="I3010"/>
      <c r="J3010"/>
      <c r="K3010"/>
      <c r="L3010"/>
      <c r="M3010"/>
      <c r="N3010"/>
      <c r="O3010"/>
      <c r="P3010"/>
      <c r="Q3010"/>
      <c r="R3010"/>
      <c r="S3010"/>
    </row>
    <row r="3011" spans="1:19" x14ac:dyDescent="0.25">
      <c r="A3011"/>
      <c r="C3011"/>
      <c r="D3011"/>
      <c r="E3011"/>
      <c r="F3011"/>
      <c r="G3011"/>
      <c r="H3011"/>
      <c r="I3011"/>
      <c r="J3011"/>
      <c r="K3011"/>
      <c r="L3011"/>
      <c r="M3011"/>
      <c r="N3011"/>
      <c r="O3011"/>
      <c r="P3011"/>
      <c r="Q3011"/>
      <c r="R3011"/>
      <c r="S3011"/>
    </row>
    <row r="3012" spans="1:19" x14ac:dyDescent="0.25">
      <c r="A3012"/>
      <c r="C3012"/>
      <c r="D3012"/>
      <c r="E3012"/>
      <c r="F3012"/>
      <c r="G3012"/>
      <c r="H3012"/>
      <c r="I3012"/>
      <c r="J3012"/>
      <c r="K3012"/>
      <c r="L3012"/>
      <c r="M3012"/>
      <c r="N3012"/>
      <c r="O3012"/>
      <c r="P3012"/>
      <c r="Q3012"/>
      <c r="R3012"/>
      <c r="S3012"/>
    </row>
    <row r="3013" spans="1:19" x14ac:dyDescent="0.25">
      <c r="A3013"/>
      <c r="C3013"/>
      <c r="D3013"/>
      <c r="E3013"/>
      <c r="F3013"/>
      <c r="G3013"/>
      <c r="H3013"/>
      <c r="I3013"/>
      <c r="J3013"/>
      <c r="K3013"/>
      <c r="L3013"/>
      <c r="M3013"/>
      <c r="N3013"/>
      <c r="O3013"/>
      <c r="P3013"/>
      <c r="Q3013"/>
      <c r="R3013"/>
      <c r="S3013"/>
    </row>
    <row r="3014" spans="1:19" x14ac:dyDescent="0.25">
      <c r="A3014"/>
      <c r="C3014"/>
      <c r="D3014"/>
      <c r="E3014"/>
      <c r="F3014"/>
      <c r="G3014"/>
      <c r="H3014"/>
      <c r="I3014"/>
      <c r="J3014"/>
      <c r="K3014"/>
      <c r="L3014"/>
      <c r="M3014"/>
      <c r="N3014"/>
      <c r="O3014"/>
      <c r="P3014"/>
      <c r="Q3014"/>
      <c r="R3014"/>
      <c r="S3014"/>
    </row>
    <row r="3015" spans="1:19" x14ac:dyDescent="0.25">
      <c r="A3015"/>
      <c r="C3015"/>
      <c r="D3015"/>
      <c r="E3015"/>
      <c r="F3015"/>
      <c r="G3015"/>
      <c r="H3015"/>
      <c r="I3015"/>
      <c r="J3015"/>
      <c r="K3015"/>
      <c r="L3015"/>
      <c r="M3015"/>
      <c r="N3015"/>
      <c r="O3015"/>
      <c r="P3015"/>
      <c r="Q3015"/>
      <c r="R3015"/>
      <c r="S3015"/>
    </row>
    <row r="3016" spans="1:19" x14ac:dyDescent="0.25">
      <c r="A3016"/>
      <c r="C3016"/>
      <c r="D3016"/>
      <c r="E3016"/>
      <c r="F3016"/>
      <c r="G3016"/>
      <c r="H3016"/>
      <c r="I3016"/>
      <c r="J3016"/>
      <c r="K3016"/>
      <c r="L3016"/>
      <c r="M3016"/>
      <c r="N3016"/>
      <c r="O3016"/>
      <c r="P3016"/>
      <c r="Q3016"/>
      <c r="R3016"/>
      <c r="S3016"/>
    </row>
    <row r="3017" spans="1:19" x14ac:dyDescent="0.25">
      <c r="A3017"/>
      <c r="C3017"/>
      <c r="D3017"/>
      <c r="E3017"/>
      <c r="F3017"/>
      <c r="G3017"/>
      <c r="H3017"/>
      <c r="I3017"/>
      <c r="J3017"/>
      <c r="K3017"/>
      <c r="L3017"/>
      <c r="M3017"/>
      <c r="N3017"/>
      <c r="O3017"/>
      <c r="P3017"/>
      <c r="Q3017"/>
      <c r="R3017"/>
      <c r="S3017"/>
    </row>
    <row r="3018" spans="1:19" x14ac:dyDescent="0.25">
      <c r="A3018"/>
      <c r="C3018"/>
      <c r="D3018"/>
      <c r="E3018"/>
      <c r="F3018"/>
      <c r="G3018"/>
      <c r="H3018"/>
      <c r="I3018"/>
      <c r="J3018"/>
      <c r="K3018"/>
      <c r="L3018"/>
      <c r="M3018"/>
      <c r="N3018"/>
      <c r="O3018"/>
      <c r="P3018"/>
      <c r="Q3018"/>
      <c r="R3018"/>
      <c r="S3018"/>
    </row>
    <row r="3019" spans="1:19" x14ac:dyDescent="0.25">
      <c r="A3019"/>
      <c r="C3019"/>
      <c r="D3019"/>
      <c r="E3019"/>
      <c r="F3019"/>
      <c r="G3019"/>
      <c r="H3019"/>
      <c r="I3019"/>
      <c r="J3019"/>
      <c r="K3019"/>
      <c r="L3019"/>
      <c r="M3019"/>
      <c r="N3019"/>
      <c r="O3019"/>
      <c r="P3019"/>
      <c r="Q3019"/>
      <c r="R3019"/>
      <c r="S3019"/>
    </row>
    <row r="3020" spans="1:19" x14ac:dyDescent="0.25">
      <c r="A3020"/>
      <c r="C3020"/>
      <c r="D3020"/>
      <c r="E3020"/>
      <c r="F3020"/>
      <c r="G3020"/>
      <c r="H3020"/>
      <c r="I3020"/>
      <c r="J3020"/>
      <c r="K3020"/>
      <c r="L3020"/>
      <c r="M3020"/>
      <c r="N3020"/>
      <c r="O3020"/>
      <c r="P3020"/>
      <c r="Q3020"/>
      <c r="R3020"/>
      <c r="S3020"/>
    </row>
    <row r="3021" spans="1:19" x14ac:dyDescent="0.25">
      <c r="A3021"/>
      <c r="C3021"/>
      <c r="D3021"/>
      <c r="E3021"/>
      <c r="F3021"/>
      <c r="G3021"/>
      <c r="H3021"/>
      <c r="I3021"/>
      <c r="J3021"/>
      <c r="K3021"/>
      <c r="L3021"/>
      <c r="M3021"/>
      <c r="N3021"/>
      <c r="O3021"/>
      <c r="P3021"/>
      <c r="Q3021"/>
      <c r="R3021"/>
      <c r="S3021"/>
    </row>
    <row r="3022" spans="1:19" x14ac:dyDescent="0.25">
      <c r="A3022"/>
      <c r="C3022"/>
      <c r="D3022"/>
      <c r="E3022"/>
      <c r="F3022"/>
      <c r="G3022"/>
      <c r="H3022"/>
      <c r="I3022"/>
      <c r="J3022"/>
      <c r="K3022"/>
      <c r="L3022"/>
      <c r="M3022"/>
      <c r="N3022"/>
      <c r="O3022"/>
      <c r="P3022"/>
      <c r="Q3022"/>
      <c r="R3022"/>
      <c r="S3022"/>
    </row>
    <row r="3023" spans="1:19" x14ac:dyDescent="0.25">
      <c r="A3023"/>
      <c r="C3023"/>
      <c r="D3023"/>
      <c r="E3023"/>
      <c r="F3023"/>
      <c r="G3023"/>
      <c r="H3023"/>
      <c r="I3023"/>
      <c r="J3023"/>
      <c r="K3023"/>
      <c r="L3023"/>
      <c r="M3023"/>
      <c r="N3023"/>
      <c r="O3023"/>
      <c r="P3023"/>
      <c r="Q3023"/>
      <c r="R3023"/>
      <c r="S3023"/>
    </row>
    <row r="3024" spans="1:19" x14ac:dyDescent="0.25">
      <c r="A3024"/>
      <c r="C3024"/>
      <c r="D3024"/>
      <c r="E3024"/>
      <c r="F3024"/>
      <c r="G3024"/>
      <c r="H3024"/>
      <c r="I3024"/>
      <c r="J3024"/>
      <c r="K3024"/>
      <c r="L3024"/>
      <c r="M3024"/>
      <c r="N3024"/>
      <c r="O3024"/>
      <c r="P3024"/>
      <c r="Q3024"/>
      <c r="R3024"/>
      <c r="S3024"/>
    </row>
    <row r="3025" spans="1:19" x14ac:dyDescent="0.25">
      <c r="A3025"/>
      <c r="C3025"/>
      <c r="D3025"/>
      <c r="E3025"/>
      <c r="F3025"/>
      <c r="G3025"/>
      <c r="H3025"/>
      <c r="I3025"/>
      <c r="J3025"/>
      <c r="K3025"/>
      <c r="L3025"/>
      <c r="M3025"/>
      <c r="N3025"/>
      <c r="O3025"/>
      <c r="P3025"/>
      <c r="Q3025"/>
      <c r="R3025"/>
      <c r="S3025"/>
    </row>
    <row r="3026" spans="1:19" x14ac:dyDescent="0.25">
      <c r="A3026"/>
      <c r="C3026"/>
      <c r="D3026"/>
      <c r="E3026"/>
      <c r="F3026"/>
      <c r="G3026"/>
      <c r="H3026"/>
      <c r="I3026"/>
      <c r="J3026"/>
      <c r="K3026"/>
      <c r="L3026"/>
      <c r="M3026"/>
      <c r="N3026"/>
      <c r="O3026"/>
      <c r="P3026"/>
      <c r="Q3026"/>
      <c r="R3026"/>
      <c r="S3026"/>
    </row>
    <row r="3027" spans="1:19" x14ac:dyDescent="0.25">
      <c r="A3027"/>
      <c r="C3027"/>
      <c r="D3027"/>
      <c r="E3027"/>
      <c r="F3027"/>
      <c r="G3027"/>
      <c r="H3027"/>
      <c r="I3027"/>
      <c r="J3027"/>
      <c r="K3027"/>
      <c r="L3027"/>
      <c r="M3027"/>
      <c r="N3027"/>
      <c r="O3027"/>
      <c r="P3027"/>
      <c r="Q3027"/>
      <c r="R3027"/>
      <c r="S3027"/>
    </row>
    <row r="3028" spans="1:19" x14ac:dyDescent="0.25">
      <c r="A3028"/>
      <c r="C3028"/>
      <c r="D3028"/>
      <c r="E3028"/>
      <c r="F3028"/>
      <c r="G3028"/>
      <c r="H3028"/>
      <c r="I3028"/>
      <c r="J3028"/>
      <c r="K3028"/>
      <c r="L3028"/>
      <c r="M3028"/>
      <c r="N3028"/>
      <c r="O3028"/>
      <c r="P3028"/>
      <c r="Q3028"/>
      <c r="R3028"/>
      <c r="S3028"/>
    </row>
    <row r="3029" spans="1:19" x14ac:dyDescent="0.25">
      <c r="A3029"/>
      <c r="C3029"/>
      <c r="D3029"/>
      <c r="E3029"/>
      <c r="F3029"/>
      <c r="G3029"/>
      <c r="H3029"/>
      <c r="I3029"/>
      <c r="J3029"/>
      <c r="K3029"/>
      <c r="L3029"/>
      <c r="M3029"/>
      <c r="N3029"/>
      <c r="O3029"/>
      <c r="P3029"/>
      <c r="Q3029"/>
      <c r="R3029"/>
      <c r="S3029"/>
    </row>
    <row r="3030" spans="1:19" x14ac:dyDescent="0.25">
      <c r="A3030"/>
      <c r="C3030"/>
      <c r="D3030"/>
      <c r="E3030"/>
      <c r="F3030"/>
      <c r="G3030"/>
      <c r="H3030"/>
      <c r="I3030"/>
      <c r="J3030"/>
      <c r="K3030"/>
      <c r="L3030"/>
      <c r="M3030"/>
      <c r="N3030"/>
      <c r="O3030"/>
      <c r="P3030"/>
      <c r="Q3030"/>
      <c r="R3030"/>
      <c r="S3030"/>
    </row>
    <row r="3031" spans="1:19" x14ac:dyDescent="0.25">
      <c r="A3031"/>
      <c r="C3031"/>
      <c r="D3031"/>
      <c r="E3031"/>
      <c r="F3031"/>
      <c r="G3031"/>
      <c r="H3031"/>
      <c r="I3031"/>
      <c r="J3031"/>
      <c r="K3031"/>
      <c r="L3031"/>
      <c r="M3031"/>
      <c r="N3031"/>
      <c r="O3031"/>
      <c r="P3031"/>
      <c r="Q3031"/>
      <c r="R3031"/>
      <c r="S3031"/>
    </row>
    <row r="3032" spans="1:19" x14ac:dyDescent="0.25">
      <c r="A3032"/>
      <c r="C3032"/>
      <c r="D3032"/>
      <c r="E3032"/>
      <c r="F3032"/>
      <c r="G3032"/>
      <c r="H3032"/>
      <c r="I3032"/>
      <c r="J3032"/>
      <c r="K3032"/>
      <c r="L3032"/>
      <c r="M3032"/>
      <c r="N3032"/>
      <c r="O3032"/>
      <c r="P3032"/>
      <c r="Q3032"/>
      <c r="R3032"/>
      <c r="S3032"/>
    </row>
    <row r="3033" spans="1:19" x14ac:dyDescent="0.25">
      <c r="A3033"/>
      <c r="C3033"/>
      <c r="D3033"/>
      <c r="E3033"/>
      <c r="F3033"/>
      <c r="G3033"/>
      <c r="H3033"/>
      <c r="I3033"/>
      <c r="J3033"/>
      <c r="K3033"/>
      <c r="L3033"/>
      <c r="M3033"/>
      <c r="N3033"/>
      <c r="O3033"/>
      <c r="P3033"/>
      <c r="Q3033"/>
      <c r="R3033"/>
      <c r="S3033"/>
    </row>
    <row r="3034" spans="1:19" x14ac:dyDescent="0.25">
      <c r="A3034"/>
      <c r="C3034"/>
      <c r="D3034"/>
      <c r="E3034"/>
      <c r="F3034"/>
      <c r="G3034"/>
      <c r="H3034"/>
      <c r="I3034"/>
      <c r="J3034"/>
      <c r="K3034"/>
      <c r="L3034"/>
      <c r="M3034"/>
      <c r="N3034"/>
      <c r="O3034"/>
      <c r="P3034"/>
      <c r="Q3034"/>
      <c r="R3034"/>
      <c r="S3034"/>
    </row>
    <row r="3035" spans="1:19" x14ac:dyDescent="0.25">
      <c r="A3035"/>
      <c r="C3035"/>
      <c r="D3035"/>
      <c r="E3035"/>
      <c r="F3035"/>
      <c r="G3035"/>
      <c r="H3035"/>
      <c r="I3035"/>
      <c r="J3035"/>
      <c r="K3035"/>
      <c r="L3035"/>
      <c r="M3035"/>
      <c r="N3035"/>
      <c r="O3035"/>
      <c r="P3035"/>
      <c r="Q3035"/>
      <c r="R3035"/>
      <c r="S3035"/>
    </row>
    <row r="3036" spans="1:19" x14ac:dyDescent="0.25">
      <c r="A3036"/>
      <c r="C3036"/>
      <c r="D3036"/>
      <c r="E3036"/>
      <c r="F3036"/>
      <c r="G3036"/>
      <c r="H3036"/>
      <c r="I3036"/>
      <c r="J3036"/>
      <c r="K3036"/>
      <c r="L3036"/>
      <c r="M3036"/>
      <c r="N3036"/>
      <c r="O3036"/>
      <c r="P3036"/>
      <c r="Q3036"/>
      <c r="R3036"/>
      <c r="S3036"/>
    </row>
    <row r="3037" spans="1:19" x14ac:dyDescent="0.25">
      <c r="A3037"/>
      <c r="C3037"/>
      <c r="D3037"/>
      <c r="E3037"/>
      <c r="F3037"/>
      <c r="G3037"/>
      <c r="H3037"/>
      <c r="I3037"/>
      <c r="J3037"/>
      <c r="K3037"/>
      <c r="L3037"/>
      <c r="M3037"/>
      <c r="N3037"/>
      <c r="O3037"/>
      <c r="P3037"/>
      <c r="Q3037"/>
      <c r="R3037"/>
      <c r="S3037"/>
    </row>
    <row r="3038" spans="1:19" x14ac:dyDescent="0.25">
      <c r="A3038"/>
      <c r="C3038"/>
      <c r="D3038"/>
      <c r="E3038"/>
      <c r="F3038"/>
      <c r="G3038"/>
      <c r="H3038"/>
      <c r="I3038"/>
      <c r="J3038"/>
      <c r="K3038"/>
      <c r="L3038"/>
      <c r="M3038"/>
      <c r="N3038"/>
      <c r="O3038"/>
      <c r="P3038"/>
      <c r="Q3038"/>
      <c r="R3038"/>
      <c r="S3038"/>
    </row>
    <row r="3039" spans="1:19" x14ac:dyDescent="0.25">
      <c r="A3039"/>
      <c r="C3039"/>
      <c r="D3039"/>
      <c r="E3039"/>
      <c r="F3039"/>
      <c r="G3039"/>
      <c r="H3039"/>
      <c r="I3039"/>
      <c r="J3039"/>
      <c r="K3039"/>
      <c r="L3039"/>
      <c r="M3039"/>
      <c r="N3039"/>
      <c r="O3039"/>
      <c r="P3039"/>
      <c r="Q3039"/>
      <c r="R3039"/>
      <c r="S3039"/>
    </row>
    <row r="3040" spans="1:19" x14ac:dyDescent="0.25">
      <c r="A3040"/>
      <c r="C3040"/>
      <c r="D3040"/>
      <c r="E3040"/>
      <c r="F3040"/>
      <c r="G3040"/>
      <c r="H3040"/>
      <c r="I3040"/>
      <c r="J3040"/>
      <c r="K3040"/>
      <c r="L3040"/>
      <c r="M3040"/>
      <c r="N3040"/>
      <c r="O3040"/>
      <c r="P3040"/>
      <c r="Q3040"/>
      <c r="R3040"/>
      <c r="S3040"/>
    </row>
    <row r="3041" spans="1:19" x14ac:dyDescent="0.25">
      <c r="A3041"/>
      <c r="C3041"/>
      <c r="D3041"/>
      <c r="E3041"/>
      <c r="F3041"/>
      <c r="G3041"/>
      <c r="H3041"/>
      <c r="I3041"/>
      <c r="J3041"/>
      <c r="K3041"/>
      <c r="L3041"/>
      <c r="M3041"/>
      <c r="N3041"/>
      <c r="O3041"/>
      <c r="P3041"/>
      <c r="Q3041"/>
      <c r="R3041"/>
      <c r="S3041"/>
    </row>
    <row r="3042" spans="1:19" x14ac:dyDescent="0.25">
      <c r="A3042"/>
      <c r="C3042"/>
      <c r="D3042"/>
      <c r="E3042"/>
      <c r="F3042"/>
      <c r="G3042"/>
      <c r="H3042"/>
      <c r="I3042"/>
      <c r="J3042"/>
      <c r="K3042"/>
      <c r="L3042"/>
      <c r="M3042"/>
      <c r="N3042"/>
      <c r="O3042"/>
      <c r="P3042"/>
      <c r="Q3042"/>
      <c r="R3042"/>
      <c r="S3042"/>
    </row>
    <row r="3043" spans="1:19" x14ac:dyDescent="0.25">
      <c r="A3043"/>
      <c r="C3043"/>
      <c r="D3043"/>
      <c r="E3043"/>
      <c r="F3043"/>
      <c r="G3043"/>
      <c r="H3043"/>
      <c r="I3043"/>
      <c r="J3043"/>
      <c r="K3043"/>
      <c r="L3043"/>
      <c r="M3043"/>
      <c r="N3043"/>
      <c r="O3043"/>
      <c r="P3043"/>
      <c r="Q3043"/>
      <c r="R3043"/>
      <c r="S3043"/>
    </row>
    <row r="3044" spans="1:19" x14ac:dyDescent="0.25">
      <c r="A3044"/>
      <c r="C3044"/>
      <c r="D3044"/>
      <c r="E3044"/>
      <c r="F3044"/>
      <c r="G3044"/>
      <c r="H3044"/>
      <c r="I3044"/>
      <c r="J3044"/>
      <c r="K3044"/>
      <c r="L3044"/>
      <c r="M3044"/>
      <c r="N3044"/>
      <c r="O3044"/>
      <c r="P3044"/>
      <c r="Q3044"/>
      <c r="R3044"/>
      <c r="S3044"/>
    </row>
    <row r="3045" spans="1:19" x14ac:dyDescent="0.25">
      <c r="A3045"/>
      <c r="C3045"/>
      <c r="D3045"/>
      <c r="E3045"/>
      <c r="F3045"/>
      <c r="G3045"/>
      <c r="H3045"/>
      <c r="I3045"/>
      <c r="J3045"/>
      <c r="K3045"/>
      <c r="L3045"/>
      <c r="M3045"/>
      <c r="N3045"/>
      <c r="O3045"/>
      <c r="P3045"/>
      <c r="Q3045"/>
      <c r="R3045"/>
      <c r="S3045"/>
    </row>
    <row r="3046" spans="1:19" x14ac:dyDescent="0.25">
      <c r="A3046"/>
      <c r="C3046"/>
      <c r="D3046"/>
      <c r="E3046"/>
      <c r="F3046"/>
      <c r="G3046"/>
      <c r="H3046"/>
      <c r="I3046"/>
      <c r="J3046"/>
      <c r="K3046"/>
      <c r="L3046"/>
      <c r="M3046"/>
      <c r="N3046"/>
      <c r="O3046"/>
      <c r="P3046"/>
      <c r="Q3046"/>
      <c r="R3046"/>
      <c r="S3046"/>
    </row>
    <row r="3047" spans="1:19" x14ac:dyDescent="0.25">
      <c r="A3047"/>
      <c r="C3047"/>
      <c r="D3047"/>
      <c r="E3047"/>
      <c r="F3047"/>
      <c r="G3047"/>
      <c r="H3047"/>
      <c r="I3047"/>
      <c r="J3047"/>
      <c r="K3047"/>
      <c r="L3047"/>
      <c r="M3047"/>
      <c r="N3047"/>
      <c r="O3047"/>
      <c r="P3047"/>
      <c r="Q3047"/>
      <c r="R3047"/>
      <c r="S3047"/>
    </row>
    <row r="3048" spans="1:19" x14ac:dyDescent="0.25">
      <c r="A3048"/>
      <c r="C3048"/>
      <c r="D3048"/>
      <c r="E3048"/>
      <c r="F3048"/>
      <c r="G3048"/>
      <c r="H3048"/>
      <c r="I3048"/>
      <c r="J3048"/>
      <c r="K3048"/>
      <c r="L3048"/>
      <c r="M3048"/>
      <c r="N3048"/>
      <c r="O3048"/>
      <c r="P3048"/>
      <c r="Q3048"/>
      <c r="R3048"/>
      <c r="S3048"/>
    </row>
    <row r="3049" spans="1:19" x14ac:dyDescent="0.25">
      <c r="A3049"/>
      <c r="C3049"/>
      <c r="D3049"/>
      <c r="E3049"/>
      <c r="F3049"/>
      <c r="G3049"/>
      <c r="H3049"/>
      <c r="I3049"/>
      <c r="J3049"/>
      <c r="K3049"/>
      <c r="L3049"/>
      <c r="M3049"/>
      <c r="N3049"/>
      <c r="O3049"/>
      <c r="P3049"/>
      <c r="Q3049"/>
      <c r="R3049"/>
      <c r="S3049"/>
    </row>
    <row r="3050" spans="1:19" x14ac:dyDescent="0.25">
      <c r="A3050"/>
      <c r="C3050"/>
      <c r="D3050"/>
      <c r="E3050"/>
      <c r="F3050"/>
      <c r="G3050"/>
      <c r="H3050"/>
      <c r="I3050"/>
      <c r="J3050"/>
      <c r="K3050"/>
      <c r="L3050"/>
      <c r="M3050"/>
      <c r="N3050"/>
      <c r="O3050"/>
      <c r="P3050"/>
      <c r="Q3050"/>
      <c r="R3050"/>
      <c r="S3050"/>
    </row>
    <row r="3051" spans="1:19" x14ac:dyDescent="0.25">
      <c r="A3051"/>
      <c r="C3051"/>
      <c r="D3051"/>
      <c r="E3051"/>
      <c r="F3051"/>
      <c r="G3051"/>
      <c r="H3051"/>
      <c r="I3051"/>
      <c r="J3051"/>
      <c r="K3051"/>
      <c r="L3051"/>
      <c r="M3051"/>
      <c r="N3051"/>
      <c r="O3051"/>
      <c r="P3051"/>
      <c r="Q3051"/>
      <c r="R3051"/>
      <c r="S3051"/>
    </row>
    <row r="3052" spans="1:19" x14ac:dyDescent="0.25">
      <c r="A3052"/>
      <c r="C3052"/>
      <c r="D3052"/>
      <c r="E3052"/>
      <c r="F3052"/>
      <c r="G3052"/>
      <c r="H3052"/>
      <c r="I3052"/>
      <c r="J3052"/>
      <c r="K3052"/>
      <c r="L3052"/>
      <c r="M3052"/>
      <c r="N3052"/>
      <c r="O3052"/>
      <c r="P3052"/>
      <c r="Q3052"/>
      <c r="R3052"/>
      <c r="S3052"/>
    </row>
    <row r="3053" spans="1:19" x14ac:dyDescent="0.25">
      <c r="A3053"/>
      <c r="C3053"/>
      <c r="D3053"/>
      <c r="E3053"/>
      <c r="F3053"/>
      <c r="G3053"/>
      <c r="H3053"/>
      <c r="I3053"/>
      <c r="J3053"/>
      <c r="K3053"/>
      <c r="L3053"/>
      <c r="M3053"/>
      <c r="N3053"/>
      <c r="O3053"/>
      <c r="P3053"/>
      <c r="Q3053"/>
      <c r="R3053"/>
      <c r="S3053"/>
    </row>
    <row r="3054" spans="1:19" x14ac:dyDescent="0.25">
      <c r="A3054"/>
      <c r="C3054"/>
      <c r="D3054"/>
      <c r="E3054"/>
      <c r="F3054"/>
      <c r="G3054"/>
      <c r="H3054"/>
      <c r="I3054"/>
      <c r="J3054"/>
      <c r="K3054"/>
      <c r="L3054"/>
      <c r="M3054"/>
      <c r="N3054"/>
      <c r="O3054"/>
      <c r="P3054"/>
      <c r="Q3054"/>
      <c r="R3054"/>
      <c r="S3054"/>
    </row>
    <row r="3055" spans="1:19" x14ac:dyDescent="0.25">
      <c r="A3055"/>
      <c r="C3055"/>
      <c r="D3055"/>
      <c r="E3055"/>
      <c r="F3055"/>
      <c r="G3055"/>
      <c r="H3055"/>
      <c r="I3055"/>
      <c r="J3055"/>
      <c r="K3055"/>
      <c r="L3055"/>
      <c r="M3055"/>
      <c r="N3055"/>
      <c r="O3055"/>
      <c r="P3055"/>
      <c r="Q3055"/>
      <c r="R3055"/>
      <c r="S3055"/>
    </row>
    <row r="3056" spans="1:19" x14ac:dyDescent="0.25">
      <c r="A3056"/>
      <c r="C3056"/>
      <c r="D3056"/>
      <c r="E3056"/>
      <c r="F3056"/>
      <c r="G3056"/>
      <c r="H3056"/>
      <c r="I3056"/>
      <c r="J3056"/>
      <c r="K3056"/>
      <c r="L3056"/>
      <c r="M3056"/>
      <c r="N3056"/>
      <c r="O3056"/>
      <c r="P3056"/>
      <c r="Q3056"/>
      <c r="R3056"/>
      <c r="S3056"/>
    </row>
    <row r="3057" spans="1:19" x14ac:dyDescent="0.25">
      <c r="A3057"/>
      <c r="C3057"/>
      <c r="D3057"/>
      <c r="E3057"/>
      <c r="F3057"/>
      <c r="G3057"/>
      <c r="H3057"/>
      <c r="I3057"/>
      <c r="J3057"/>
      <c r="K3057"/>
      <c r="L3057"/>
      <c r="M3057"/>
      <c r="N3057"/>
      <c r="O3057"/>
      <c r="P3057"/>
      <c r="Q3057"/>
      <c r="R3057"/>
      <c r="S3057"/>
    </row>
    <row r="3058" spans="1:19" x14ac:dyDescent="0.25">
      <c r="A3058"/>
      <c r="C3058"/>
      <c r="D3058"/>
      <c r="E3058"/>
      <c r="F3058"/>
      <c r="G3058"/>
      <c r="H3058"/>
      <c r="I3058"/>
      <c r="J3058"/>
      <c r="K3058"/>
      <c r="L3058"/>
      <c r="M3058"/>
      <c r="N3058"/>
      <c r="O3058"/>
      <c r="P3058"/>
      <c r="Q3058"/>
      <c r="R3058"/>
      <c r="S3058"/>
    </row>
    <row r="3059" spans="1:19" x14ac:dyDescent="0.25">
      <c r="A3059"/>
      <c r="C3059"/>
      <c r="D3059"/>
      <c r="E3059"/>
      <c r="F3059"/>
      <c r="G3059"/>
      <c r="H3059"/>
      <c r="I3059"/>
      <c r="J3059"/>
      <c r="K3059"/>
      <c r="L3059"/>
      <c r="M3059"/>
      <c r="N3059"/>
      <c r="O3059"/>
      <c r="P3059"/>
      <c r="Q3059"/>
      <c r="R3059"/>
      <c r="S3059"/>
    </row>
    <row r="3060" spans="1:19" x14ac:dyDescent="0.25">
      <c r="A3060"/>
      <c r="C3060"/>
      <c r="D3060"/>
      <c r="E3060"/>
      <c r="F3060"/>
      <c r="G3060"/>
      <c r="H3060"/>
      <c r="I3060"/>
      <c r="J3060"/>
      <c r="K3060"/>
      <c r="L3060"/>
      <c r="M3060"/>
      <c r="N3060"/>
      <c r="O3060"/>
      <c r="P3060"/>
      <c r="Q3060"/>
      <c r="R3060"/>
      <c r="S3060"/>
    </row>
    <row r="3061" spans="1:19" x14ac:dyDescent="0.25">
      <c r="A3061"/>
      <c r="C3061"/>
      <c r="D3061"/>
      <c r="E3061"/>
      <c r="F3061"/>
      <c r="G3061"/>
      <c r="H3061"/>
      <c r="I3061"/>
      <c r="J3061"/>
      <c r="K3061"/>
      <c r="L3061"/>
      <c r="M3061"/>
      <c r="N3061"/>
      <c r="O3061"/>
      <c r="P3061"/>
      <c r="Q3061"/>
      <c r="R3061"/>
      <c r="S3061"/>
    </row>
    <row r="3062" spans="1:19" x14ac:dyDescent="0.25">
      <c r="A3062"/>
      <c r="C3062"/>
      <c r="D3062"/>
      <c r="E3062"/>
      <c r="F3062"/>
      <c r="G3062"/>
      <c r="H3062"/>
      <c r="I3062"/>
      <c r="J3062"/>
      <c r="K3062"/>
      <c r="L3062"/>
      <c r="M3062"/>
      <c r="N3062"/>
      <c r="O3062"/>
      <c r="P3062"/>
      <c r="Q3062"/>
      <c r="R3062"/>
      <c r="S3062"/>
    </row>
    <row r="3063" spans="1:19" x14ac:dyDescent="0.25">
      <c r="A3063"/>
      <c r="C3063"/>
      <c r="D3063"/>
      <c r="E3063"/>
      <c r="F3063"/>
      <c r="G3063"/>
      <c r="H3063"/>
      <c r="I3063"/>
      <c r="J3063"/>
      <c r="K3063"/>
      <c r="L3063"/>
      <c r="M3063"/>
      <c r="N3063"/>
      <c r="O3063"/>
      <c r="P3063"/>
      <c r="Q3063"/>
      <c r="R3063"/>
      <c r="S3063"/>
    </row>
    <row r="3064" spans="1:19" x14ac:dyDescent="0.25">
      <c r="A3064"/>
      <c r="C3064"/>
      <c r="D3064"/>
      <c r="E3064"/>
      <c r="F3064"/>
      <c r="G3064"/>
      <c r="H3064"/>
      <c r="I3064"/>
      <c r="J3064"/>
      <c r="K3064"/>
      <c r="L3064"/>
      <c r="M3064"/>
      <c r="N3064"/>
      <c r="O3064"/>
      <c r="P3064"/>
      <c r="Q3064"/>
      <c r="R3064"/>
      <c r="S3064"/>
    </row>
    <row r="3065" spans="1:19" x14ac:dyDescent="0.25">
      <c r="A3065"/>
      <c r="C3065"/>
      <c r="D3065"/>
      <c r="E3065"/>
      <c r="F3065"/>
      <c r="G3065"/>
      <c r="H3065"/>
      <c r="I3065"/>
      <c r="J3065"/>
      <c r="K3065"/>
      <c r="L3065"/>
      <c r="M3065"/>
      <c r="N3065"/>
      <c r="O3065"/>
      <c r="P3065"/>
      <c r="Q3065"/>
      <c r="R3065"/>
      <c r="S3065"/>
    </row>
    <row r="3066" spans="1:19" x14ac:dyDescent="0.25">
      <c r="A3066"/>
      <c r="C3066"/>
      <c r="D3066"/>
      <c r="E3066"/>
      <c r="F3066"/>
      <c r="G3066"/>
      <c r="H3066"/>
      <c r="I3066"/>
      <c r="J3066"/>
      <c r="K3066"/>
      <c r="L3066"/>
      <c r="M3066"/>
      <c r="N3066"/>
      <c r="O3066"/>
      <c r="P3066"/>
      <c r="Q3066"/>
      <c r="R3066"/>
      <c r="S3066"/>
    </row>
    <row r="3067" spans="1:19" x14ac:dyDescent="0.25">
      <c r="A3067"/>
      <c r="C3067"/>
      <c r="D3067"/>
      <c r="E3067"/>
      <c r="F3067"/>
      <c r="G3067"/>
      <c r="H3067"/>
      <c r="I3067"/>
      <c r="J3067"/>
      <c r="K3067"/>
      <c r="L3067"/>
      <c r="M3067"/>
      <c r="N3067"/>
      <c r="O3067"/>
      <c r="P3067"/>
      <c r="Q3067"/>
      <c r="R3067"/>
      <c r="S3067"/>
    </row>
    <row r="3068" spans="1:19" x14ac:dyDescent="0.25">
      <c r="A3068"/>
      <c r="C3068"/>
      <c r="D3068"/>
      <c r="E3068"/>
      <c r="F3068"/>
      <c r="G3068"/>
      <c r="H3068"/>
      <c r="I3068"/>
      <c r="J3068"/>
      <c r="K3068"/>
      <c r="L3068"/>
      <c r="M3068"/>
      <c r="N3068"/>
      <c r="O3068"/>
      <c r="P3068"/>
      <c r="Q3068"/>
      <c r="R3068"/>
      <c r="S3068"/>
    </row>
    <row r="3069" spans="1:19" x14ac:dyDescent="0.25">
      <c r="A3069"/>
      <c r="C3069"/>
      <c r="D3069"/>
      <c r="E3069"/>
      <c r="F3069"/>
      <c r="G3069"/>
      <c r="H3069"/>
      <c r="I3069"/>
      <c r="J3069"/>
      <c r="K3069"/>
      <c r="L3069"/>
      <c r="M3069"/>
      <c r="N3069"/>
      <c r="O3069"/>
      <c r="P3069"/>
      <c r="Q3069"/>
      <c r="R3069"/>
      <c r="S3069"/>
    </row>
    <row r="3070" spans="1:19" x14ac:dyDescent="0.25">
      <c r="A3070"/>
      <c r="C3070"/>
      <c r="D3070"/>
      <c r="E3070"/>
      <c r="F3070"/>
      <c r="G3070"/>
      <c r="H3070"/>
      <c r="I3070"/>
      <c r="J3070"/>
      <c r="K3070"/>
      <c r="L3070"/>
      <c r="M3070"/>
      <c r="N3070"/>
      <c r="O3070"/>
      <c r="P3070"/>
      <c r="Q3070"/>
      <c r="R3070"/>
      <c r="S3070"/>
    </row>
    <row r="3071" spans="1:19" x14ac:dyDescent="0.25">
      <c r="A3071"/>
      <c r="C3071"/>
      <c r="D3071"/>
      <c r="E3071"/>
      <c r="F3071"/>
      <c r="G3071"/>
      <c r="H3071"/>
      <c r="I3071"/>
      <c r="J3071"/>
      <c r="K3071"/>
      <c r="L3071"/>
      <c r="M3071"/>
      <c r="N3071"/>
      <c r="O3071"/>
      <c r="P3071"/>
      <c r="Q3071"/>
      <c r="R3071"/>
      <c r="S3071"/>
    </row>
    <row r="3072" spans="1:19" x14ac:dyDescent="0.25">
      <c r="A3072"/>
      <c r="C3072"/>
      <c r="D3072"/>
      <c r="E3072"/>
      <c r="F3072"/>
      <c r="G3072"/>
      <c r="H3072"/>
      <c r="I3072"/>
      <c r="J3072"/>
      <c r="K3072"/>
      <c r="L3072"/>
      <c r="M3072"/>
      <c r="N3072"/>
      <c r="O3072"/>
      <c r="P3072"/>
      <c r="Q3072"/>
      <c r="R3072"/>
      <c r="S3072"/>
    </row>
    <row r="3073" spans="1:19" x14ac:dyDescent="0.25">
      <c r="A3073"/>
      <c r="C3073"/>
      <c r="D3073"/>
      <c r="E3073"/>
      <c r="F3073"/>
      <c r="G3073"/>
      <c r="H3073"/>
      <c r="I3073"/>
      <c r="J3073"/>
      <c r="K3073"/>
      <c r="L3073"/>
      <c r="M3073"/>
      <c r="N3073"/>
      <c r="O3073"/>
      <c r="P3073"/>
      <c r="Q3073"/>
      <c r="R3073"/>
      <c r="S3073"/>
    </row>
    <row r="3074" spans="1:19" x14ac:dyDescent="0.25">
      <c r="A3074"/>
      <c r="C3074"/>
      <c r="D3074"/>
      <c r="E3074"/>
      <c r="F3074"/>
      <c r="G3074"/>
      <c r="H3074"/>
      <c r="I3074"/>
      <c r="J3074"/>
      <c r="K3074"/>
      <c r="L3074"/>
      <c r="M3074"/>
      <c r="N3074"/>
      <c r="O3074"/>
      <c r="P3074"/>
      <c r="Q3074"/>
      <c r="R3074"/>
      <c r="S3074"/>
    </row>
    <row r="3075" spans="1:19" x14ac:dyDescent="0.25">
      <c r="A3075"/>
      <c r="C3075"/>
      <c r="D3075"/>
      <c r="E3075"/>
      <c r="F3075"/>
      <c r="G3075"/>
      <c r="H3075"/>
      <c r="I3075"/>
      <c r="J3075"/>
      <c r="K3075"/>
      <c r="L3075"/>
      <c r="M3075"/>
      <c r="N3075"/>
      <c r="O3075"/>
      <c r="P3075"/>
      <c r="Q3075"/>
      <c r="R3075"/>
      <c r="S3075"/>
    </row>
    <row r="3076" spans="1:19" x14ac:dyDescent="0.25">
      <c r="A3076"/>
      <c r="C3076"/>
      <c r="D3076"/>
      <c r="E3076"/>
      <c r="F3076"/>
      <c r="G3076"/>
      <c r="H3076"/>
      <c r="I3076"/>
      <c r="J3076"/>
      <c r="K3076"/>
      <c r="L3076"/>
      <c r="M3076"/>
      <c r="N3076"/>
      <c r="O3076"/>
      <c r="P3076"/>
      <c r="Q3076"/>
      <c r="R3076"/>
      <c r="S3076"/>
    </row>
    <row r="3077" spans="1:19" x14ac:dyDescent="0.25">
      <c r="A3077"/>
      <c r="C3077"/>
      <c r="D3077"/>
      <c r="E3077"/>
      <c r="F3077"/>
      <c r="G3077"/>
      <c r="H3077"/>
      <c r="I3077"/>
      <c r="J3077"/>
      <c r="K3077"/>
      <c r="L3077"/>
      <c r="M3077"/>
      <c r="N3077"/>
      <c r="O3077"/>
      <c r="P3077"/>
      <c r="Q3077"/>
      <c r="R3077"/>
      <c r="S3077"/>
    </row>
    <row r="3078" spans="1:19" x14ac:dyDescent="0.25">
      <c r="A3078"/>
      <c r="C3078"/>
      <c r="D3078"/>
      <c r="E3078"/>
      <c r="F3078"/>
      <c r="G3078"/>
      <c r="H3078"/>
      <c r="I3078"/>
      <c r="J3078"/>
      <c r="K3078"/>
      <c r="L3078"/>
      <c r="M3078"/>
      <c r="N3078"/>
      <c r="O3078"/>
      <c r="P3078"/>
      <c r="Q3078"/>
      <c r="R3078"/>
      <c r="S3078"/>
    </row>
    <row r="3079" spans="1:19" x14ac:dyDescent="0.25">
      <c r="A3079"/>
      <c r="C3079"/>
      <c r="D3079"/>
      <c r="E3079"/>
      <c r="F3079"/>
      <c r="G3079"/>
      <c r="H3079"/>
      <c r="I3079"/>
      <c r="J3079"/>
      <c r="K3079"/>
      <c r="L3079"/>
      <c r="M3079"/>
      <c r="N3079"/>
      <c r="O3079"/>
      <c r="P3079"/>
      <c r="Q3079"/>
      <c r="R3079"/>
      <c r="S3079"/>
    </row>
    <row r="3080" spans="1:19" x14ac:dyDescent="0.25">
      <c r="A3080"/>
      <c r="C3080"/>
      <c r="D3080"/>
      <c r="E3080"/>
      <c r="F3080"/>
      <c r="G3080"/>
      <c r="H3080"/>
      <c r="I3080"/>
      <c r="J3080"/>
      <c r="K3080"/>
      <c r="L3080"/>
      <c r="M3080"/>
      <c r="N3080"/>
      <c r="O3080"/>
      <c r="P3080"/>
      <c r="Q3080"/>
      <c r="R3080"/>
      <c r="S3080"/>
    </row>
    <row r="3081" spans="1:19" x14ac:dyDescent="0.25">
      <c r="A3081"/>
      <c r="C3081"/>
      <c r="D3081"/>
      <c r="E3081"/>
      <c r="F3081"/>
      <c r="G3081"/>
      <c r="H3081"/>
      <c r="I3081"/>
      <c r="J3081"/>
      <c r="K3081"/>
      <c r="L3081"/>
      <c r="M3081"/>
      <c r="N3081"/>
      <c r="O3081"/>
      <c r="P3081"/>
      <c r="Q3081"/>
      <c r="R3081"/>
      <c r="S3081"/>
    </row>
    <row r="3082" spans="1:19" x14ac:dyDescent="0.25">
      <c r="A3082"/>
      <c r="C3082"/>
      <c r="D3082"/>
      <c r="E3082"/>
      <c r="F3082"/>
      <c r="G3082"/>
      <c r="H3082"/>
      <c r="I3082"/>
      <c r="J3082"/>
      <c r="K3082"/>
      <c r="L3082"/>
      <c r="M3082"/>
      <c r="N3082"/>
      <c r="O3082"/>
      <c r="P3082"/>
      <c r="Q3082"/>
      <c r="R3082"/>
      <c r="S3082"/>
    </row>
    <row r="3083" spans="1:19" x14ac:dyDescent="0.25">
      <c r="A3083"/>
      <c r="C3083"/>
      <c r="D3083"/>
      <c r="E3083"/>
      <c r="F3083"/>
      <c r="G3083"/>
      <c r="H3083"/>
      <c r="I3083"/>
      <c r="J3083"/>
      <c r="K3083"/>
      <c r="L3083"/>
      <c r="M3083"/>
      <c r="N3083"/>
      <c r="O3083"/>
      <c r="P3083"/>
      <c r="Q3083"/>
      <c r="R3083"/>
      <c r="S3083"/>
    </row>
    <row r="3084" spans="1:19" x14ac:dyDescent="0.25">
      <c r="A3084"/>
      <c r="C3084"/>
      <c r="D3084"/>
      <c r="E3084"/>
      <c r="F3084"/>
      <c r="G3084"/>
      <c r="H3084"/>
      <c r="I3084"/>
      <c r="J3084"/>
      <c r="K3084"/>
      <c r="L3084"/>
      <c r="M3084"/>
      <c r="N3084"/>
      <c r="O3084"/>
      <c r="P3084"/>
      <c r="Q3084"/>
      <c r="R3084"/>
      <c r="S3084"/>
    </row>
    <row r="3085" spans="1:19" x14ac:dyDescent="0.25">
      <c r="A3085"/>
      <c r="C3085"/>
      <c r="D3085"/>
      <c r="E3085"/>
      <c r="F3085"/>
      <c r="G3085"/>
      <c r="H3085"/>
      <c r="I3085"/>
      <c r="J3085"/>
      <c r="K3085"/>
      <c r="L3085"/>
      <c r="M3085"/>
      <c r="N3085"/>
      <c r="O3085"/>
      <c r="P3085"/>
      <c r="Q3085"/>
      <c r="R3085"/>
      <c r="S3085"/>
    </row>
    <row r="3086" spans="1:19" x14ac:dyDescent="0.25">
      <c r="A3086"/>
      <c r="C3086"/>
      <c r="D3086"/>
      <c r="E3086"/>
      <c r="F3086"/>
      <c r="G3086"/>
      <c r="H3086"/>
      <c r="I3086"/>
      <c r="J3086"/>
      <c r="K3086"/>
      <c r="L3086"/>
      <c r="M3086"/>
      <c r="N3086"/>
      <c r="O3086"/>
      <c r="P3086"/>
      <c r="Q3086"/>
      <c r="R3086"/>
      <c r="S3086"/>
    </row>
    <row r="3087" spans="1:19" x14ac:dyDescent="0.25">
      <c r="A3087"/>
      <c r="C3087"/>
      <c r="D3087"/>
      <c r="E3087"/>
      <c r="F3087"/>
      <c r="G3087"/>
      <c r="H3087"/>
      <c r="I3087"/>
      <c r="J3087"/>
      <c r="K3087"/>
      <c r="L3087"/>
      <c r="M3087"/>
      <c r="N3087"/>
      <c r="O3087"/>
      <c r="P3087"/>
      <c r="Q3087"/>
      <c r="R3087"/>
      <c r="S3087"/>
    </row>
    <row r="3088" spans="1:19" x14ac:dyDescent="0.25">
      <c r="A3088"/>
      <c r="C3088"/>
      <c r="D3088"/>
      <c r="E3088"/>
      <c r="F3088"/>
      <c r="G3088"/>
      <c r="H3088"/>
      <c r="I3088"/>
      <c r="J3088"/>
      <c r="K3088"/>
      <c r="L3088"/>
      <c r="M3088"/>
      <c r="N3088"/>
      <c r="O3088"/>
      <c r="P3088"/>
      <c r="Q3088"/>
      <c r="R3088"/>
      <c r="S3088"/>
    </row>
    <row r="3089" spans="1:19" x14ac:dyDescent="0.25">
      <c r="A3089"/>
      <c r="C3089"/>
      <c r="D3089"/>
      <c r="E3089"/>
      <c r="F3089"/>
      <c r="G3089"/>
      <c r="H3089"/>
      <c r="I3089"/>
      <c r="J3089"/>
      <c r="K3089"/>
      <c r="L3089"/>
      <c r="M3089"/>
      <c r="N3089"/>
      <c r="O3089"/>
      <c r="P3089"/>
      <c r="Q3089"/>
      <c r="R3089"/>
      <c r="S3089"/>
    </row>
    <row r="3090" spans="1:19" x14ac:dyDescent="0.25">
      <c r="A3090"/>
      <c r="C3090"/>
      <c r="D3090"/>
      <c r="E3090"/>
      <c r="F3090"/>
      <c r="G3090"/>
      <c r="H3090"/>
      <c r="I3090"/>
      <c r="J3090"/>
      <c r="K3090"/>
      <c r="L3090"/>
      <c r="M3090"/>
      <c r="N3090"/>
      <c r="O3090"/>
      <c r="P3090"/>
      <c r="Q3090"/>
      <c r="R3090"/>
      <c r="S3090"/>
    </row>
    <row r="3091" spans="1:19" x14ac:dyDescent="0.25">
      <c r="A3091"/>
      <c r="C3091"/>
      <c r="D3091"/>
      <c r="E3091"/>
      <c r="F3091"/>
      <c r="G3091"/>
      <c r="H3091"/>
      <c r="I3091"/>
      <c r="J3091"/>
      <c r="K3091"/>
      <c r="L3091"/>
      <c r="M3091"/>
      <c r="N3091"/>
      <c r="O3091"/>
      <c r="P3091"/>
      <c r="Q3091"/>
      <c r="R3091"/>
      <c r="S3091"/>
    </row>
    <row r="3092" spans="1:19" x14ac:dyDescent="0.25">
      <c r="A3092"/>
      <c r="C3092"/>
      <c r="D3092"/>
      <c r="E3092"/>
      <c r="F3092"/>
      <c r="G3092"/>
      <c r="H3092"/>
      <c r="I3092"/>
      <c r="J3092"/>
      <c r="K3092"/>
      <c r="L3092"/>
      <c r="M3092"/>
      <c r="N3092"/>
      <c r="O3092"/>
      <c r="P3092"/>
      <c r="Q3092"/>
      <c r="R3092"/>
      <c r="S3092"/>
    </row>
    <row r="3093" spans="1:19" x14ac:dyDescent="0.25">
      <c r="A3093"/>
      <c r="C3093"/>
      <c r="D3093"/>
      <c r="E3093"/>
      <c r="F3093"/>
      <c r="G3093"/>
      <c r="H3093"/>
      <c r="I3093"/>
      <c r="J3093"/>
      <c r="K3093"/>
      <c r="L3093"/>
      <c r="M3093"/>
      <c r="N3093"/>
      <c r="O3093"/>
      <c r="P3093"/>
      <c r="Q3093"/>
      <c r="R3093"/>
      <c r="S3093"/>
    </row>
    <row r="3094" spans="1:19" x14ac:dyDescent="0.25">
      <c r="A3094"/>
      <c r="C3094"/>
      <c r="D3094"/>
      <c r="E3094"/>
      <c r="F3094"/>
      <c r="G3094"/>
      <c r="H3094"/>
      <c r="I3094"/>
      <c r="J3094"/>
      <c r="K3094"/>
      <c r="L3094"/>
      <c r="M3094"/>
      <c r="N3094"/>
      <c r="O3094"/>
      <c r="P3094"/>
      <c r="Q3094"/>
      <c r="R3094"/>
      <c r="S3094"/>
    </row>
    <row r="3095" spans="1:19" x14ac:dyDescent="0.25">
      <c r="A3095"/>
      <c r="C3095"/>
      <c r="D3095"/>
      <c r="E3095"/>
      <c r="F3095"/>
      <c r="G3095"/>
      <c r="H3095"/>
      <c r="I3095"/>
      <c r="J3095"/>
      <c r="K3095"/>
      <c r="L3095"/>
      <c r="M3095"/>
      <c r="N3095"/>
      <c r="O3095"/>
      <c r="P3095"/>
      <c r="Q3095"/>
      <c r="R3095"/>
      <c r="S3095"/>
    </row>
    <row r="3096" spans="1:19" x14ac:dyDescent="0.25">
      <c r="A3096"/>
      <c r="C3096"/>
      <c r="D3096"/>
      <c r="E3096"/>
      <c r="F3096"/>
      <c r="G3096"/>
      <c r="H3096"/>
      <c r="I3096"/>
      <c r="J3096"/>
      <c r="K3096"/>
      <c r="L3096"/>
      <c r="M3096"/>
      <c r="N3096"/>
      <c r="O3096"/>
      <c r="P3096"/>
      <c r="Q3096"/>
      <c r="R3096"/>
      <c r="S3096"/>
    </row>
    <row r="3097" spans="1:19" x14ac:dyDescent="0.25">
      <c r="A3097"/>
      <c r="C3097"/>
      <c r="D3097"/>
      <c r="E3097"/>
      <c r="F3097"/>
      <c r="G3097"/>
      <c r="H3097"/>
      <c r="I3097"/>
      <c r="J3097"/>
      <c r="K3097"/>
      <c r="L3097"/>
      <c r="M3097"/>
      <c r="N3097"/>
      <c r="O3097"/>
      <c r="P3097"/>
      <c r="Q3097"/>
      <c r="R3097"/>
      <c r="S3097"/>
    </row>
    <row r="3098" spans="1:19" x14ac:dyDescent="0.25">
      <c r="A3098"/>
      <c r="C3098"/>
      <c r="D3098"/>
      <c r="E3098"/>
      <c r="F3098"/>
      <c r="G3098"/>
      <c r="H3098"/>
      <c r="I3098"/>
      <c r="J3098"/>
      <c r="K3098"/>
      <c r="L3098"/>
      <c r="M3098"/>
      <c r="N3098"/>
      <c r="O3098"/>
      <c r="P3098"/>
      <c r="Q3098"/>
      <c r="R3098"/>
      <c r="S3098"/>
    </row>
    <row r="3099" spans="1:19" x14ac:dyDescent="0.25">
      <c r="A3099"/>
      <c r="C3099"/>
      <c r="D3099"/>
      <c r="E3099"/>
      <c r="F3099"/>
      <c r="G3099"/>
      <c r="H3099"/>
      <c r="I3099"/>
      <c r="J3099"/>
      <c r="K3099"/>
      <c r="L3099"/>
      <c r="M3099"/>
      <c r="N3099"/>
      <c r="O3099"/>
      <c r="P3099"/>
      <c r="Q3099"/>
      <c r="R3099"/>
      <c r="S3099"/>
    </row>
    <row r="3100" spans="1:19" x14ac:dyDescent="0.25">
      <c r="A3100"/>
      <c r="C3100"/>
      <c r="D3100"/>
      <c r="E3100"/>
      <c r="F3100"/>
      <c r="G3100"/>
      <c r="H3100"/>
      <c r="I3100"/>
      <c r="J3100"/>
      <c r="K3100"/>
      <c r="L3100"/>
      <c r="M3100"/>
      <c r="N3100"/>
      <c r="O3100"/>
      <c r="P3100"/>
      <c r="Q3100"/>
      <c r="R3100"/>
      <c r="S3100"/>
    </row>
    <row r="3101" spans="1:19" x14ac:dyDescent="0.25">
      <c r="A3101"/>
      <c r="C3101"/>
      <c r="D3101"/>
      <c r="E3101"/>
      <c r="F3101"/>
      <c r="G3101"/>
      <c r="H3101"/>
      <c r="I3101"/>
      <c r="J3101"/>
      <c r="K3101"/>
      <c r="L3101"/>
      <c r="M3101"/>
      <c r="N3101"/>
      <c r="O3101"/>
      <c r="P3101"/>
      <c r="Q3101"/>
      <c r="R3101"/>
      <c r="S3101"/>
    </row>
    <row r="3102" spans="1:19" x14ac:dyDescent="0.25">
      <c r="A3102"/>
      <c r="C3102"/>
      <c r="D3102"/>
      <c r="E3102"/>
      <c r="F3102"/>
      <c r="G3102"/>
      <c r="H3102"/>
      <c r="I3102"/>
      <c r="J3102"/>
      <c r="K3102"/>
      <c r="L3102"/>
      <c r="M3102"/>
      <c r="N3102"/>
      <c r="O3102"/>
      <c r="P3102"/>
      <c r="Q3102"/>
      <c r="R3102"/>
      <c r="S3102"/>
    </row>
    <row r="3103" spans="1:19" x14ac:dyDescent="0.25">
      <c r="A3103"/>
      <c r="C3103"/>
      <c r="D3103"/>
      <c r="E3103"/>
      <c r="F3103"/>
      <c r="G3103"/>
      <c r="H3103"/>
      <c r="I3103"/>
      <c r="J3103"/>
      <c r="K3103"/>
      <c r="L3103"/>
      <c r="M3103"/>
      <c r="N3103"/>
      <c r="O3103"/>
      <c r="P3103"/>
      <c r="Q3103"/>
      <c r="R3103"/>
      <c r="S3103"/>
    </row>
    <row r="3104" spans="1:19" x14ac:dyDescent="0.25">
      <c r="A3104"/>
      <c r="C3104"/>
      <c r="D3104"/>
      <c r="E3104"/>
      <c r="F3104"/>
      <c r="G3104"/>
      <c r="H3104"/>
      <c r="I3104"/>
      <c r="J3104"/>
      <c r="K3104"/>
      <c r="L3104"/>
      <c r="M3104"/>
      <c r="N3104"/>
      <c r="O3104"/>
      <c r="P3104"/>
      <c r="Q3104"/>
      <c r="R3104"/>
      <c r="S3104"/>
    </row>
    <row r="3105" spans="1:19" x14ac:dyDescent="0.25">
      <c r="A3105"/>
      <c r="C3105"/>
      <c r="D3105"/>
      <c r="E3105"/>
      <c r="F3105"/>
      <c r="G3105"/>
      <c r="H3105"/>
      <c r="I3105"/>
      <c r="J3105"/>
      <c r="K3105"/>
      <c r="L3105"/>
      <c r="M3105"/>
      <c r="N3105"/>
      <c r="O3105"/>
      <c r="P3105"/>
      <c r="Q3105"/>
      <c r="R3105"/>
      <c r="S3105"/>
    </row>
    <row r="3106" spans="1:19" x14ac:dyDescent="0.25">
      <c r="A3106"/>
      <c r="C3106"/>
      <c r="D3106"/>
      <c r="E3106"/>
      <c r="F3106"/>
      <c r="G3106"/>
      <c r="H3106"/>
      <c r="I3106"/>
      <c r="J3106"/>
      <c r="K3106"/>
      <c r="L3106"/>
      <c r="M3106"/>
      <c r="N3106"/>
      <c r="O3106"/>
      <c r="P3106"/>
      <c r="Q3106"/>
      <c r="R3106"/>
      <c r="S3106"/>
    </row>
    <row r="3107" spans="1:19" x14ac:dyDescent="0.25">
      <c r="A3107"/>
      <c r="C3107"/>
      <c r="D3107"/>
      <c r="E3107"/>
      <c r="F3107"/>
      <c r="G3107"/>
      <c r="H3107"/>
      <c r="I3107"/>
      <c r="J3107"/>
      <c r="K3107"/>
      <c r="L3107"/>
      <c r="M3107"/>
      <c r="N3107"/>
      <c r="O3107"/>
      <c r="P3107"/>
      <c r="Q3107"/>
      <c r="R3107"/>
      <c r="S3107"/>
    </row>
    <row r="3108" spans="1:19" x14ac:dyDescent="0.25">
      <c r="A3108"/>
      <c r="C3108"/>
      <c r="D3108"/>
      <c r="E3108"/>
      <c r="F3108"/>
      <c r="G3108"/>
      <c r="H3108"/>
      <c r="I3108"/>
      <c r="J3108"/>
      <c r="K3108"/>
      <c r="L3108"/>
      <c r="M3108"/>
      <c r="N3108"/>
      <c r="O3108"/>
      <c r="P3108"/>
      <c r="Q3108"/>
      <c r="R3108"/>
      <c r="S3108"/>
    </row>
    <row r="3109" spans="1:19" x14ac:dyDescent="0.25">
      <c r="A3109"/>
      <c r="C3109"/>
      <c r="D3109"/>
      <c r="E3109"/>
      <c r="F3109"/>
      <c r="G3109"/>
      <c r="H3109"/>
      <c r="I3109"/>
      <c r="J3109"/>
      <c r="K3109"/>
      <c r="L3109"/>
      <c r="M3109"/>
      <c r="N3109"/>
      <c r="O3109"/>
      <c r="P3109"/>
      <c r="Q3109"/>
      <c r="R3109"/>
      <c r="S3109"/>
    </row>
    <row r="3110" spans="1:19" x14ac:dyDescent="0.25">
      <c r="A3110"/>
      <c r="C3110"/>
      <c r="D3110"/>
      <c r="E3110"/>
      <c r="F3110"/>
      <c r="G3110"/>
      <c r="H3110"/>
      <c r="I3110"/>
      <c r="J3110"/>
      <c r="K3110"/>
      <c r="L3110"/>
      <c r="M3110"/>
      <c r="N3110"/>
      <c r="O3110"/>
      <c r="P3110"/>
      <c r="Q3110"/>
      <c r="R3110"/>
      <c r="S3110"/>
    </row>
    <row r="3111" spans="1:19" x14ac:dyDescent="0.25">
      <c r="A3111"/>
      <c r="C3111"/>
      <c r="D3111"/>
      <c r="E3111"/>
      <c r="F3111"/>
      <c r="G3111"/>
      <c r="H3111"/>
      <c r="I3111"/>
      <c r="J3111"/>
      <c r="K3111"/>
      <c r="L3111"/>
      <c r="M3111"/>
      <c r="N3111"/>
      <c r="O3111"/>
      <c r="P3111"/>
      <c r="Q3111"/>
      <c r="R3111"/>
      <c r="S3111"/>
    </row>
    <row r="3112" spans="1:19" x14ac:dyDescent="0.25">
      <c r="A3112"/>
      <c r="C3112"/>
      <c r="D3112"/>
      <c r="E3112"/>
      <c r="F3112"/>
      <c r="G3112"/>
      <c r="H3112"/>
      <c r="I3112"/>
      <c r="J3112"/>
      <c r="K3112"/>
      <c r="L3112"/>
      <c r="M3112"/>
      <c r="N3112"/>
      <c r="O3112"/>
      <c r="P3112"/>
      <c r="Q3112"/>
      <c r="R3112"/>
      <c r="S3112"/>
    </row>
    <row r="3113" spans="1:19" x14ac:dyDescent="0.25">
      <c r="A3113"/>
      <c r="C3113"/>
      <c r="D3113"/>
      <c r="E3113"/>
      <c r="F3113"/>
      <c r="G3113"/>
      <c r="H3113"/>
      <c r="I3113"/>
      <c r="J3113"/>
      <c r="K3113"/>
      <c r="L3113"/>
      <c r="M3113"/>
      <c r="N3113"/>
      <c r="O3113"/>
      <c r="P3113"/>
      <c r="Q3113"/>
      <c r="R3113"/>
      <c r="S3113"/>
    </row>
    <row r="3114" spans="1:19" x14ac:dyDescent="0.25">
      <c r="A3114"/>
      <c r="C3114"/>
      <c r="D3114"/>
      <c r="E3114"/>
      <c r="F3114"/>
      <c r="G3114"/>
      <c r="H3114"/>
      <c r="I3114"/>
      <c r="J3114"/>
      <c r="K3114"/>
      <c r="L3114"/>
      <c r="M3114"/>
      <c r="N3114"/>
      <c r="O3114"/>
      <c r="P3114"/>
      <c r="Q3114"/>
      <c r="R3114"/>
      <c r="S3114"/>
    </row>
    <row r="3115" spans="1:19" x14ac:dyDescent="0.25">
      <c r="A3115"/>
      <c r="C3115"/>
      <c r="D3115"/>
      <c r="E3115"/>
      <c r="F3115"/>
      <c r="G3115"/>
      <c r="H3115"/>
      <c r="I3115"/>
      <c r="J3115"/>
      <c r="K3115"/>
      <c r="L3115"/>
      <c r="M3115"/>
      <c r="N3115"/>
      <c r="O3115"/>
      <c r="P3115"/>
      <c r="Q3115"/>
      <c r="R3115"/>
      <c r="S3115"/>
    </row>
    <row r="3116" spans="1:19" x14ac:dyDescent="0.25">
      <c r="A3116"/>
      <c r="C3116"/>
      <c r="D3116"/>
      <c r="E3116"/>
      <c r="F3116"/>
      <c r="G3116"/>
      <c r="H3116"/>
      <c r="I3116"/>
      <c r="J3116"/>
      <c r="K3116"/>
      <c r="L3116"/>
      <c r="M3116"/>
      <c r="N3116"/>
      <c r="O3116"/>
      <c r="P3116"/>
      <c r="Q3116"/>
      <c r="R3116"/>
      <c r="S3116"/>
    </row>
    <row r="3117" spans="1:19" x14ac:dyDescent="0.25">
      <c r="A3117"/>
      <c r="C3117"/>
      <c r="D3117"/>
      <c r="E3117"/>
      <c r="F3117"/>
      <c r="G3117"/>
      <c r="H3117"/>
      <c r="I3117"/>
      <c r="J3117"/>
      <c r="K3117"/>
      <c r="L3117"/>
      <c r="M3117"/>
      <c r="N3117"/>
      <c r="O3117"/>
      <c r="P3117"/>
      <c r="Q3117"/>
      <c r="R3117"/>
      <c r="S3117"/>
    </row>
    <row r="3118" spans="1:19" x14ac:dyDescent="0.25">
      <c r="A3118"/>
      <c r="C3118"/>
      <c r="D3118"/>
      <c r="E3118"/>
      <c r="F3118"/>
      <c r="G3118"/>
      <c r="H3118"/>
      <c r="I3118"/>
      <c r="J3118"/>
      <c r="K3118"/>
      <c r="L3118"/>
      <c r="M3118"/>
      <c r="N3118"/>
      <c r="O3118"/>
      <c r="P3118"/>
      <c r="Q3118"/>
      <c r="R3118"/>
      <c r="S3118"/>
    </row>
    <row r="3119" spans="1:19" x14ac:dyDescent="0.25">
      <c r="A3119"/>
      <c r="C3119"/>
      <c r="D3119"/>
      <c r="E3119"/>
      <c r="F3119"/>
      <c r="G3119"/>
      <c r="H3119"/>
      <c r="I3119"/>
      <c r="J3119"/>
      <c r="K3119"/>
      <c r="L3119"/>
      <c r="M3119"/>
      <c r="N3119"/>
      <c r="O3119"/>
      <c r="P3119"/>
      <c r="Q3119"/>
      <c r="R3119"/>
      <c r="S3119"/>
    </row>
    <row r="3120" spans="1:19" x14ac:dyDescent="0.25">
      <c r="A3120"/>
      <c r="C3120"/>
      <c r="D3120"/>
      <c r="E3120"/>
      <c r="F3120"/>
      <c r="G3120"/>
      <c r="H3120"/>
      <c r="I3120"/>
      <c r="J3120"/>
      <c r="K3120"/>
      <c r="L3120"/>
      <c r="M3120"/>
      <c r="N3120"/>
      <c r="O3120"/>
      <c r="P3120"/>
      <c r="Q3120"/>
      <c r="R3120"/>
      <c r="S3120"/>
    </row>
    <row r="3121" spans="1:19" x14ac:dyDescent="0.25">
      <c r="A3121"/>
      <c r="C3121"/>
      <c r="D3121"/>
      <c r="E3121"/>
      <c r="F3121"/>
      <c r="G3121"/>
      <c r="H3121"/>
      <c r="I3121"/>
      <c r="J3121"/>
      <c r="K3121"/>
      <c r="L3121"/>
      <c r="M3121"/>
      <c r="N3121"/>
      <c r="O3121"/>
      <c r="P3121"/>
      <c r="Q3121"/>
      <c r="R3121"/>
      <c r="S3121"/>
    </row>
    <row r="3122" spans="1:19" x14ac:dyDescent="0.25">
      <c r="A3122"/>
      <c r="C3122"/>
      <c r="D3122"/>
      <c r="E3122"/>
      <c r="F3122"/>
      <c r="G3122"/>
      <c r="H3122"/>
      <c r="I3122"/>
      <c r="J3122"/>
      <c r="K3122"/>
      <c r="L3122"/>
      <c r="M3122"/>
      <c r="N3122"/>
      <c r="O3122"/>
      <c r="P3122"/>
      <c r="Q3122"/>
      <c r="R3122"/>
      <c r="S3122"/>
    </row>
    <row r="3123" spans="1:19" x14ac:dyDescent="0.25">
      <c r="A3123"/>
      <c r="C3123"/>
      <c r="D3123"/>
      <c r="E3123"/>
      <c r="F3123"/>
      <c r="G3123"/>
      <c r="H3123"/>
      <c r="I3123"/>
      <c r="J3123"/>
      <c r="K3123"/>
      <c r="L3123"/>
      <c r="M3123"/>
      <c r="N3123"/>
      <c r="O3123"/>
      <c r="P3123"/>
      <c r="Q3123"/>
      <c r="R3123"/>
      <c r="S3123"/>
    </row>
    <row r="3124" spans="1:19" x14ac:dyDescent="0.25">
      <c r="A3124"/>
      <c r="C3124"/>
      <c r="D3124"/>
      <c r="E3124"/>
      <c r="F3124"/>
      <c r="G3124"/>
      <c r="H3124"/>
      <c r="I3124"/>
      <c r="J3124"/>
      <c r="K3124"/>
      <c r="L3124"/>
      <c r="M3124"/>
      <c r="N3124"/>
      <c r="O3124"/>
      <c r="P3124"/>
      <c r="Q3124"/>
      <c r="R3124"/>
      <c r="S3124"/>
    </row>
    <row r="3125" spans="1:19" x14ac:dyDescent="0.25">
      <c r="A3125"/>
      <c r="C3125"/>
      <c r="D3125"/>
      <c r="E3125"/>
      <c r="F3125"/>
      <c r="G3125"/>
      <c r="H3125"/>
      <c r="I3125"/>
      <c r="J3125"/>
      <c r="K3125"/>
      <c r="L3125"/>
      <c r="M3125"/>
      <c r="N3125"/>
      <c r="O3125"/>
      <c r="P3125"/>
      <c r="Q3125"/>
      <c r="R3125"/>
      <c r="S3125"/>
    </row>
    <row r="3126" spans="1:19" x14ac:dyDescent="0.25">
      <c r="A3126"/>
      <c r="C3126"/>
      <c r="D3126"/>
      <c r="E3126"/>
      <c r="F3126"/>
      <c r="G3126"/>
      <c r="H3126"/>
      <c r="I3126"/>
      <c r="J3126"/>
      <c r="K3126"/>
      <c r="L3126"/>
      <c r="M3126"/>
      <c r="N3126"/>
      <c r="O3126"/>
      <c r="P3126"/>
      <c r="Q3126"/>
      <c r="R3126"/>
      <c r="S3126"/>
    </row>
    <row r="3127" spans="1:19" x14ac:dyDescent="0.25">
      <c r="A3127"/>
      <c r="C3127"/>
      <c r="D3127"/>
      <c r="E3127"/>
      <c r="F3127"/>
      <c r="G3127"/>
      <c r="H3127"/>
      <c r="I3127"/>
      <c r="J3127"/>
      <c r="K3127"/>
      <c r="L3127"/>
      <c r="M3127"/>
      <c r="N3127"/>
      <c r="O3127"/>
      <c r="P3127"/>
      <c r="Q3127"/>
      <c r="R3127"/>
      <c r="S3127"/>
    </row>
    <row r="3128" spans="1:19" x14ac:dyDescent="0.25">
      <c r="A3128"/>
      <c r="C3128"/>
      <c r="D3128"/>
      <c r="E3128"/>
      <c r="F3128"/>
      <c r="G3128"/>
      <c r="H3128"/>
      <c r="I3128"/>
      <c r="J3128"/>
      <c r="K3128"/>
      <c r="L3128"/>
      <c r="M3128"/>
      <c r="N3128"/>
      <c r="O3128"/>
      <c r="P3128"/>
      <c r="Q3128"/>
      <c r="R3128"/>
      <c r="S3128"/>
    </row>
    <row r="3129" spans="1:19" x14ac:dyDescent="0.25">
      <c r="A3129"/>
      <c r="C3129"/>
      <c r="D3129"/>
      <c r="E3129"/>
      <c r="F3129"/>
      <c r="G3129"/>
      <c r="H3129"/>
      <c r="I3129"/>
      <c r="J3129"/>
      <c r="K3129"/>
      <c r="L3129"/>
      <c r="M3129"/>
      <c r="N3129"/>
      <c r="O3129"/>
      <c r="P3129"/>
      <c r="Q3129"/>
      <c r="R3129"/>
      <c r="S3129"/>
    </row>
    <row r="3130" spans="1:19" x14ac:dyDescent="0.25">
      <c r="A3130"/>
      <c r="C3130"/>
      <c r="D3130"/>
      <c r="E3130"/>
      <c r="F3130"/>
      <c r="G3130"/>
      <c r="H3130"/>
      <c r="I3130"/>
      <c r="J3130"/>
      <c r="K3130"/>
      <c r="L3130"/>
      <c r="M3130"/>
      <c r="N3130"/>
      <c r="O3130"/>
      <c r="P3130"/>
      <c r="Q3130"/>
      <c r="R3130"/>
      <c r="S3130"/>
    </row>
    <row r="3131" spans="1:19" x14ac:dyDescent="0.25">
      <c r="A3131"/>
      <c r="C3131"/>
      <c r="D3131"/>
      <c r="E3131"/>
      <c r="F3131"/>
      <c r="G3131"/>
      <c r="H3131"/>
      <c r="I3131"/>
      <c r="J3131"/>
      <c r="K3131"/>
      <c r="L3131"/>
      <c r="M3131"/>
      <c r="N3131"/>
      <c r="O3131"/>
      <c r="P3131"/>
      <c r="Q3131"/>
      <c r="R3131"/>
      <c r="S3131"/>
    </row>
    <row r="3132" spans="1:19" x14ac:dyDescent="0.25">
      <c r="A3132"/>
      <c r="C3132"/>
      <c r="D3132"/>
      <c r="E3132"/>
      <c r="F3132"/>
      <c r="G3132"/>
      <c r="H3132"/>
      <c r="I3132"/>
      <c r="J3132"/>
      <c r="K3132"/>
      <c r="L3132"/>
      <c r="M3132"/>
      <c r="N3132"/>
      <c r="O3132"/>
      <c r="P3132"/>
      <c r="Q3132"/>
      <c r="R3132"/>
      <c r="S3132"/>
    </row>
    <row r="3133" spans="1:19" x14ac:dyDescent="0.25">
      <c r="A3133"/>
      <c r="C3133"/>
      <c r="D3133"/>
      <c r="E3133"/>
      <c r="F3133"/>
      <c r="G3133"/>
      <c r="H3133"/>
      <c r="I3133"/>
      <c r="J3133"/>
      <c r="K3133"/>
      <c r="L3133"/>
      <c r="M3133"/>
      <c r="N3133"/>
      <c r="O3133"/>
      <c r="P3133"/>
      <c r="Q3133"/>
      <c r="R3133"/>
      <c r="S3133"/>
    </row>
    <row r="3134" spans="1:19" x14ac:dyDescent="0.25">
      <c r="A3134"/>
      <c r="C3134"/>
      <c r="D3134"/>
      <c r="E3134"/>
      <c r="F3134"/>
      <c r="G3134"/>
      <c r="H3134"/>
      <c r="I3134"/>
      <c r="J3134"/>
      <c r="K3134"/>
      <c r="L3134"/>
      <c r="M3134"/>
      <c r="N3134"/>
      <c r="O3134"/>
      <c r="P3134"/>
      <c r="Q3134"/>
      <c r="R3134"/>
      <c r="S3134"/>
    </row>
    <row r="3135" spans="1:19" x14ac:dyDescent="0.25">
      <c r="A3135"/>
      <c r="C3135"/>
      <c r="D3135"/>
      <c r="E3135"/>
      <c r="F3135"/>
      <c r="G3135"/>
      <c r="H3135"/>
      <c r="I3135"/>
      <c r="J3135"/>
      <c r="K3135"/>
      <c r="L3135"/>
      <c r="M3135"/>
      <c r="N3135"/>
      <c r="O3135"/>
      <c r="P3135"/>
      <c r="Q3135"/>
      <c r="R3135"/>
      <c r="S3135"/>
    </row>
    <row r="3136" spans="1:19" x14ac:dyDescent="0.25">
      <c r="A3136"/>
      <c r="C3136"/>
      <c r="D3136"/>
      <c r="E3136"/>
      <c r="F3136"/>
      <c r="G3136"/>
      <c r="H3136"/>
      <c r="I3136"/>
      <c r="J3136"/>
      <c r="K3136"/>
      <c r="L3136"/>
      <c r="M3136"/>
      <c r="N3136"/>
      <c r="O3136"/>
      <c r="P3136"/>
      <c r="Q3136"/>
      <c r="R3136"/>
      <c r="S3136"/>
    </row>
    <row r="3137" spans="1:19" x14ac:dyDescent="0.25">
      <c r="A3137"/>
      <c r="C3137"/>
      <c r="D3137"/>
      <c r="E3137"/>
      <c r="F3137"/>
      <c r="G3137"/>
      <c r="H3137"/>
      <c r="I3137"/>
      <c r="J3137"/>
      <c r="K3137"/>
      <c r="L3137"/>
      <c r="M3137"/>
      <c r="N3137"/>
      <c r="O3137"/>
      <c r="P3137"/>
      <c r="Q3137"/>
      <c r="R3137"/>
      <c r="S3137"/>
    </row>
    <row r="3138" spans="1:19" x14ac:dyDescent="0.25">
      <c r="A3138"/>
      <c r="C3138"/>
      <c r="D3138"/>
      <c r="E3138"/>
      <c r="F3138"/>
      <c r="G3138"/>
      <c r="H3138"/>
      <c r="I3138"/>
      <c r="J3138"/>
      <c r="K3138"/>
      <c r="L3138"/>
      <c r="M3138"/>
      <c r="N3138"/>
      <c r="O3138"/>
      <c r="P3138"/>
      <c r="Q3138"/>
      <c r="R3138"/>
      <c r="S3138"/>
    </row>
    <row r="3139" spans="1:19" x14ac:dyDescent="0.25">
      <c r="A3139"/>
      <c r="C3139"/>
      <c r="D3139"/>
      <c r="E3139"/>
      <c r="F3139"/>
      <c r="G3139"/>
      <c r="H3139"/>
      <c r="I3139"/>
      <c r="J3139"/>
      <c r="K3139"/>
      <c r="L3139"/>
      <c r="M3139"/>
      <c r="N3139"/>
      <c r="O3139"/>
      <c r="P3139"/>
      <c r="Q3139"/>
      <c r="R3139"/>
      <c r="S3139"/>
    </row>
    <row r="3140" spans="1:19" x14ac:dyDescent="0.25">
      <c r="A3140"/>
      <c r="C3140"/>
      <c r="D3140"/>
      <c r="E3140"/>
      <c r="F3140"/>
      <c r="G3140"/>
      <c r="H3140"/>
      <c r="I3140"/>
      <c r="J3140"/>
      <c r="K3140"/>
      <c r="L3140"/>
      <c r="M3140"/>
      <c r="N3140"/>
      <c r="O3140"/>
      <c r="P3140"/>
      <c r="Q3140"/>
      <c r="R3140"/>
      <c r="S3140"/>
    </row>
    <row r="3141" spans="1:19" x14ac:dyDescent="0.25">
      <c r="A3141"/>
      <c r="C3141"/>
      <c r="D3141"/>
      <c r="E3141"/>
      <c r="F3141"/>
      <c r="G3141"/>
      <c r="H3141"/>
      <c r="I3141"/>
      <c r="J3141"/>
      <c r="K3141"/>
      <c r="L3141"/>
      <c r="M3141"/>
      <c r="N3141"/>
      <c r="O3141"/>
      <c r="P3141"/>
      <c r="Q3141"/>
      <c r="R3141"/>
      <c r="S3141"/>
    </row>
    <row r="3142" spans="1:19" x14ac:dyDescent="0.25">
      <c r="A3142"/>
      <c r="C3142"/>
      <c r="D3142"/>
      <c r="E3142"/>
      <c r="F3142"/>
      <c r="G3142"/>
      <c r="H3142"/>
      <c r="I3142"/>
      <c r="J3142"/>
      <c r="K3142"/>
      <c r="L3142"/>
      <c r="M3142"/>
      <c r="N3142"/>
      <c r="O3142"/>
      <c r="P3142"/>
      <c r="Q3142"/>
      <c r="R3142"/>
      <c r="S3142"/>
    </row>
    <row r="3143" spans="1:19" x14ac:dyDescent="0.25">
      <c r="A3143"/>
      <c r="C3143"/>
      <c r="D3143"/>
      <c r="E3143"/>
      <c r="F3143"/>
      <c r="G3143"/>
      <c r="H3143"/>
      <c r="I3143"/>
      <c r="J3143"/>
      <c r="K3143"/>
      <c r="L3143"/>
      <c r="M3143"/>
      <c r="N3143"/>
      <c r="O3143"/>
      <c r="P3143"/>
      <c r="Q3143"/>
      <c r="R3143"/>
      <c r="S3143"/>
    </row>
    <row r="3144" spans="1:19" x14ac:dyDescent="0.25">
      <c r="A3144"/>
      <c r="C3144"/>
      <c r="D3144"/>
      <c r="E3144"/>
      <c r="F3144"/>
      <c r="G3144"/>
      <c r="H3144"/>
      <c r="I3144"/>
      <c r="J3144"/>
      <c r="K3144"/>
      <c r="L3144"/>
      <c r="M3144"/>
      <c r="N3144"/>
      <c r="O3144"/>
      <c r="P3144"/>
      <c r="Q3144"/>
      <c r="R3144"/>
      <c r="S3144"/>
    </row>
    <row r="3145" spans="1:19" x14ac:dyDescent="0.25">
      <c r="A3145"/>
      <c r="C3145"/>
      <c r="D3145"/>
      <c r="E3145"/>
      <c r="F3145"/>
      <c r="G3145"/>
      <c r="H3145"/>
      <c r="I3145"/>
      <c r="J3145"/>
      <c r="K3145"/>
      <c r="L3145"/>
      <c r="M3145"/>
      <c r="N3145"/>
      <c r="O3145"/>
      <c r="P3145"/>
      <c r="Q3145"/>
      <c r="R3145"/>
      <c r="S3145"/>
    </row>
    <row r="3146" spans="1:19" x14ac:dyDescent="0.25">
      <c r="A3146"/>
      <c r="C3146"/>
      <c r="D3146"/>
      <c r="E3146"/>
      <c r="F3146"/>
      <c r="G3146"/>
      <c r="H3146"/>
      <c r="I3146"/>
      <c r="J3146"/>
      <c r="K3146"/>
      <c r="L3146"/>
      <c r="M3146"/>
      <c r="N3146"/>
      <c r="O3146"/>
      <c r="P3146"/>
      <c r="Q3146"/>
      <c r="R3146"/>
      <c r="S3146"/>
    </row>
    <row r="3147" spans="1:19" x14ac:dyDescent="0.25">
      <c r="A3147"/>
      <c r="C3147"/>
      <c r="D3147"/>
      <c r="E3147"/>
      <c r="F3147"/>
      <c r="G3147"/>
      <c r="H3147"/>
      <c r="I3147"/>
      <c r="J3147"/>
      <c r="K3147"/>
      <c r="L3147"/>
      <c r="M3147"/>
      <c r="N3147"/>
      <c r="O3147"/>
      <c r="P3147"/>
      <c r="Q3147"/>
      <c r="R3147"/>
      <c r="S3147"/>
    </row>
    <row r="3148" spans="1:19" x14ac:dyDescent="0.25">
      <c r="A3148"/>
      <c r="C3148"/>
      <c r="D3148"/>
      <c r="E3148"/>
      <c r="F3148"/>
      <c r="G3148"/>
      <c r="H3148"/>
      <c r="I3148"/>
      <c r="J3148"/>
      <c r="K3148"/>
      <c r="L3148"/>
      <c r="M3148"/>
      <c r="N3148"/>
      <c r="O3148"/>
      <c r="P3148"/>
      <c r="Q3148"/>
      <c r="R3148"/>
      <c r="S3148"/>
    </row>
    <row r="3149" spans="1:19" x14ac:dyDescent="0.25">
      <c r="A3149"/>
      <c r="C3149"/>
      <c r="D3149"/>
      <c r="E3149"/>
      <c r="F3149"/>
      <c r="G3149"/>
      <c r="H3149"/>
      <c r="I3149"/>
      <c r="J3149"/>
      <c r="K3149"/>
      <c r="L3149"/>
      <c r="M3149"/>
      <c r="N3149"/>
      <c r="O3149"/>
      <c r="P3149"/>
      <c r="Q3149"/>
      <c r="R3149"/>
      <c r="S3149"/>
    </row>
    <row r="3150" spans="1:19" x14ac:dyDescent="0.25">
      <c r="A3150"/>
      <c r="C3150"/>
      <c r="D3150"/>
      <c r="E3150"/>
      <c r="F3150"/>
      <c r="G3150"/>
      <c r="H3150"/>
      <c r="I3150"/>
      <c r="J3150"/>
      <c r="K3150"/>
      <c r="L3150"/>
      <c r="M3150"/>
      <c r="N3150"/>
      <c r="O3150"/>
      <c r="P3150"/>
      <c r="Q3150"/>
      <c r="R3150"/>
      <c r="S3150"/>
    </row>
    <row r="3151" spans="1:19" x14ac:dyDescent="0.25">
      <c r="A3151"/>
      <c r="C3151"/>
      <c r="D3151"/>
      <c r="E3151"/>
      <c r="F3151"/>
      <c r="G3151"/>
      <c r="H3151"/>
      <c r="I3151"/>
      <c r="J3151"/>
      <c r="K3151"/>
      <c r="L3151"/>
      <c r="M3151"/>
      <c r="N3151"/>
      <c r="O3151"/>
      <c r="P3151"/>
      <c r="Q3151"/>
      <c r="R3151"/>
      <c r="S3151"/>
    </row>
    <row r="3152" spans="1:19" x14ac:dyDescent="0.25">
      <c r="A3152"/>
      <c r="C3152"/>
      <c r="D3152"/>
      <c r="E3152"/>
      <c r="F3152"/>
      <c r="G3152"/>
      <c r="H3152"/>
      <c r="I3152"/>
      <c r="J3152"/>
      <c r="K3152"/>
      <c r="L3152"/>
      <c r="M3152"/>
      <c r="N3152"/>
      <c r="O3152"/>
      <c r="P3152"/>
      <c r="Q3152"/>
      <c r="R3152"/>
      <c r="S3152"/>
    </row>
    <row r="3153" spans="1:19" x14ac:dyDescent="0.25">
      <c r="A3153"/>
      <c r="C3153"/>
      <c r="D3153"/>
      <c r="E3153"/>
      <c r="F3153"/>
      <c r="G3153"/>
      <c r="H3153"/>
      <c r="I3153"/>
      <c r="J3153"/>
      <c r="K3153"/>
      <c r="L3153"/>
      <c r="M3153"/>
      <c r="N3153"/>
      <c r="O3153"/>
      <c r="P3153"/>
      <c r="Q3153"/>
      <c r="R3153"/>
      <c r="S3153"/>
    </row>
    <row r="3154" spans="1:19" x14ac:dyDescent="0.25">
      <c r="A3154"/>
      <c r="C3154"/>
      <c r="D3154"/>
      <c r="E3154"/>
      <c r="F3154"/>
      <c r="G3154"/>
      <c r="H3154"/>
      <c r="I3154"/>
      <c r="J3154"/>
      <c r="K3154"/>
      <c r="L3154"/>
      <c r="M3154"/>
      <c r="N3154"/>
      <c r="O3154"/>
      <c r="P3154"/>
      <c r="Q3154"/>
      <c r="R3154"/>
      <c r="S3154"/>
    </row>
    <row r="3155" spans="1:19" x14ac:dyDescent="0.25">
      <c r="A3155"/>
      <c r="C3155"/>
      <c r="D3155"/>
      <c r="E3155"/>
      <c r="F3155"/>
      <c r="G3155"/>
      <c r="H3155"/>
      <c r="I3155"/>
      <c r="J3155"/>
      <c r="K3155"/>
      <c r="L3155"/>
      <c r="M3155"/>
      <c r="N3155"/>
      <c r="O3155"/>
      <c r="P3155"/>
      <c r="Q3155"/>
      <c r="R3155"/>
      <c r="S3155"/>
    </row>
    <row r="3156" spans="1:19" x14ac:dyDescent="0.25">
      <c r="A3156"/>
      <c r="C3156"/>
      <c r="D3156"/>
      <c r="E3156"/>
      <c r="F3156"/>
      <c r="G3156"/>
      <c r="H3156"/>
      <c r="I3156"/>
      <c r="J3156"/>
      <c r="K3156"/>
      <c r="L3156"/>
      <c r="M3156"/>
      <c r="N3156"/>
      <c r="O3156"/>
      <c r="P3156"/>
      <c r="Q3156"/>
      <c r="R3156"/>
      <c r="S3156"/>
    </row>
    <row r="3157" spans="1:19" x14ac:dyDescent="0.25">
      <c r="A3157"/>
      <c r="C3157"/>
      <c r="D3157"/>
      <c r="E3157"/>
      <c r="F3157"/>
      <c r="G3157"/>
      <c r="H3157"/>
      <c r="I3157"/>
      <c r="J3157"/>
      <c r="K3157"/>
      <c r="L3157"/>
      <c r="M3157"/>
      <c r="N3157"/>
      <c r="O3157"/>
      <c r="P3157"/>
      <c r="Q3157"/>
      <c r="R3157"/>
      <c r="S3157"/>
    </row>
    <row r="3158" spans="1:19" x14ac:dyDescent="0.25">
      <c r="A3158"/>
      <c r="C3158"/>
      <c r="D3158"/>
      <c r="E3158"/>
      <c r="F3158"/>
      <c r="G3158"/>
      <c r="H3158"/>
      <c r="I3158"/>
      <c r="J3158"/>
      <c r="K3158"/>
      <c r="L3158"/>
      <c r="M3158"/>
      <c r="N3158"/>
      <c r="O3158"/>
      <c r="P3158"/>
      <c r="Q3158"/>
      <c r="R3158"/>
      <c r="S3158"/>
    </row>
    <row r="3159" spans="1:19" x14ac:dyDescent="0.25">
      <c r="A3159"/>
      <c r="C3159"/>
      <c r="D3159"/>
      <c r="E3159"/>
      <c r="F3159"/>
      <c r="G3159"/>
      <c r="H3159"/>
      <c r="I3159"/>
      <c r="J3159"/>
      <c r="K3159"/>
      <c r="L3159"/>
      <c r="M3159"/>
      <c r="N3159"/>
      <c r="O3159"/>
      <c r="P3159"/>
      <c r="Q3159"/>
      <c r="R3159"/>
      <c r="S3159"/>
    </row>
    <row r="3160" spans="1:19" x14ac:dyDescent="0.25">
      <c r="A3160"/>
      <c r="C3160"/>
      <c r="D3160"/>
      <c r="E3160"/>
      <c r="F3160"/>
      <c r="G3160"/>
      <c r="H3160"/>
      <c r="I3160"/>
      <c r="J3160"/>
      <c r="K3160"/>
      <c r="L3160"/>
      <c r="M3160"/>
      <c r="N3160"/>
      <c r="O3160"/>
      <c r="P3160"/>
      <c r="Q3160"/>
      <c r="R3160"/>
      <c r="S3160"/>
    </row>
    <row r="3161" spans="1:19" x14ac:dyDescent="0.25">
      <c r="A3161"/>
      <c r="C3161"/>
      <c r="D3161"/>
      <c r="E3161"/>
      <c r="F3161"/>
      <c r="G3161"/>
      <c r="H3161"/>
      <c r="I3161"/>
      <c r="J3161"/>
      <c r="K3161"/>
      <c r="L3161"/>
      <c r="M3161"/>
      <c r="N3161"/>
      <c r="O3161"/>
      <c r="P3161"/>
      <c r="Q3161"/>
      <c r="R3161"/>
      <c r="S3161"/>
    </row>
    <row r="3162" spans="1:19" x14ac:dyDescent="0.25">
      <c r="A3162"/>
      <c r="C3162"/>
      <c r="D3162"/>
      <c r="E3162"/>
      <c r="F3162"/>
      <c r="G3162"/>
      <c r="H3162"/>
      <c r="I3162"/>
      <c r="J3162"/>
      <c r="K3162"/>
      <c r="L3162"/>
      <c r="M3162"/>
      <c r="N3162"/>
      <c r="O3162"/>
      <c r="P3162"/>
      <c r="Q3162"/>
      <c r="R3162"/>
      <c r="S3162"/>
    </row>
    <row r="3163" spans="1:19" x14ac:dyDescent="0.25">
      <c r="A3163"/>
      <c r="C3163"/>
      <c r="D3163"/>
      <c r="E3163"/>
      <c r="F3163"/>
      <c r="G3163"/>
      <c r="H3163"/>
      <c r="I3163"/>
      <c r="J3163"/>
      <c r="K3163"/>
      <c r="L3163"/>
      <c r="M3163"/>
      <c r="N3163"/>
      <c r="O3163"/>
      <c r="P3163"/>
      <c r="Q3163"/>
      <c r="R3163"/>
      <c r="S3163"/>
    </row>
    <row r="3164" spans="1:19" x14ac:dyDescent="0.25">
      <c r="A3164"/>
      <c r="C3164"/>
      <c r="D3164"/>
      <c r="E3164"/>
      <c r="F3164"/>
      <c r="G3164"/>
      <c r="H3164"/>
      <c r="I3164"/>
      <c r="J3164"/>
      <c r="K3164"/>
      <c r="L3164"/>
      <c r="M3164"/>
      <c r="N3164"/>
      <c r="O3164"/>
      <c r="P3164"/>
      <c r="Q3164"/>
      <c r="R3164"/>
      <c r="S3164"/>
    </row>
    <row r="3165" spans="1:19" x14ac:dyDescent="0.25">
      <c r="A3165"/>
      <c r="C3165"/>
      <c r="D3165"/>
      <c r="E3165"/>
      <c r="F3165"/>
      <c r="G3165"/>
      <c r="H3165"/>
      <c r="I3165"/>
      <c r="J3165"/>
      <c r="K3165"/>
      <c r="L3165"/>
      <c r="M3165"/>
      <c r="N3165"/>
      <c r="O3165"/>
      <c r="P3165"/>
      <c r="Q3165"/>
      <c r="R3165"/>
      <c r="S3165"/>
    </row>
    <row r="3166" spans="1:19" x14ac:dyDescent="0.25">
      <c r="A3166"/>
      <c r="C3166"/>
      <c r="D3166"/>
      <c r="E3166"/>
      <c r="F3166"/>
      <c r="G3166"/>
      <c r="H3166"/>
      <c r="I3166"/>
      <c r="J3166"/>
      <c r="K3166"/>
      <c r="L3166"/>
      <c r="M3166"/>
      <c r="N3166"/>
      <c r="O3166"/>
      <c r="P3166"/>
      <c r="Q3166"/>
      <c r="R3166"/>
      <c r="S3166"/>
    </row>
    <row r="3167" spans="1:19" x14ac:dyDescent="0.25">
      <c r="A3167"/>
      <c r="C3167"/>
      <c r="D3167"/>
      <c r="E3167"/>
      <c r="F3167"/>
      <c r="G3167"/>
      <c r="H3167"/>
      <c r="I3167"/>
      <c r="J3167"/>
      <c r="K3167"/>
      <c r="L3167"/>
      <c r="M3167"/>
      <c r="N3167"/>
      <c r="O3167"/>
      <c r="P3167"/>
      <c r="Q3167"/>
      <c r="R3167"/>
      <c r="S3167"/>
    </row>
    <row r="3168" spans="1:19" x14ac:dyDescent="0.25">
      <c r="A3168"/>
      <c r="C3168"/>
      <c r="D3168"/>
      <c r="E3168"/>
      <c r="F3168"/>
      <c r="G3168"/>
      <c r="H3168"/>
      <c r="I3168"/>
      <c r="J3168"/>
      <c r="K3168"/>
      <c r="L3168"/>
      <c r="M3168"/>
      <c r="N3168"/>
      <c r="O3168"/>
      <c r="P3168"/>
      <c r="Q3168"/>
      <c r="R3168"/>
      <c r="S3168"/>
    </row>
    <row r="3169" spans="1:19" x14ac:dyDescent="0.25">
      <c r="A3169"/>
      <c r="C3169"/>
      <c r="D3169"/>
      <c r="E3169"/>
      <c r="F3169"/>
      <c r="G3169"/>
      <c r="H3169"/>
      <c r="I3169"/>
      <c r="J3169"/>
      <c r="K3169"/>
      <c r="L3169"/>
      <c r="M3169"/>
      <c r="N3169"/>
      <c r="O3169"/>
      <c r="P3169"/>
      <c r="Q3169"/>
      <c r="R3169"/>
      <c r="S3169"/>
    </row>
    <row r="3170" spans="1:19" x14ac:dyDescent="0.25">
      <c r="A3170"/>
      <c r="C3170"/>
      <c r="D3170"/>
      <c r="E3170"/>
      <c r="F3170"/>
      <c r="G3170"/>
      <c r="H3170"/>
      <c r="I3170"/>
      <c r="J3170"/>
      <c r="K3170"/>
      <c r="L3170"/>
      <c r="M3170"/>
      <c r="N3170"/>
      <c r="O3170"/>
      <c r="P3170"/>
      <c r="Q3170"/>
      <c r="R3170"/>
      <c r="S3170"/>
    </row>
    <row r="3171" spans="1:19" x14ac:dyDescent="0.25">
      <c r="A3171"/>
      <c r="C3171"/>
      <c r="D3171"/>
      <c r="E3171"/>
      <c r="F3171"/>
      <c r="G3171"/>
      <c r="H3171"/>
      <c r="I3171"/>
      <c r="J3171"/>
      <c r="K3171"/>
      <c r="L3171"/>
      <c r="M3171"/>
      <c r="N3171"/>
      <c r="O3171"/>
      <c r="P3171"/>
      <c r="Q3171"/>
      <c r="R3171"/>
      <c r="S3171"/>
    </row>
    <row r="3172" spans="1:19" x14ac:dyDescent="0.25">
      <c r="A3172"/>
      <c r="C3172"/>
      <c r="D3172"/>
      <c r="E3172"/>
      <c r="F3172"/>
      <c r="G3172"/>
      <c r="H3172"/>
      <c r="I3172"/>
      <c r="J3172"/>
      <c r="K3172"/>
      <c r="L3172"/>
      <c r="M3172"/>
      <c r="N3172"/>
      <c r="O3172"/>
      <c r="P3172"/>
      <c r="Q3172"/>
      <c r="R3172"/>
      <c r="S3172"/>
    </row>
    <row r="3173" spans="1:19" x14ac:dyDescent="0.25">
      <c r="A3173"/>
      <c r="C3173"/>
      <c r="D3173"/>
      <c r="E3173"/>
      <c r="F3173"/>
      <c r="G3173"/>
      <c r="H3173"/>
      <c r="I3173"/>
      <c r="J3173"/>
      <c r="K3173"/>
      <c r="L3173"/>
      <c r="M3173"/>
      <c r="N3173"/>
      <c r="O3173"/>
      <c r="P3173"/>
      <c r="Q3173"/>
      <c r="R3173"/>
      <c r="S3173"/>
    </row>
    <row r="3174" spans="1:19" x14ac:dyDescent="0.25">
      <c r="A3174"/>
      <c r="C3174"/>
      <c r="D3174"/>
      <c r="E3174"/>
      <c r="F3174"/>
      <c r="G3174"/>
      <c r="H3174"/>
      <c r="I3174"/>
      <c r="J3174"/>
      <c r="K3174"/>
      <c r="L3174"/>
      <c r="M3174"/>
      <c r="N3174"/>
      <c r="O3174"/>
      <c r="P3174"/>
      <c r="Q3174"/>
      <c r="R3174"/>
      <c r="S3174"/>
    </row>
    <row r="3175" spans="1:19" x14ac:dyDescent="0.25">
      <c r="A3175"/>
      <c r="C3175"/>
      <c r="D3175"/>
      <c r="E3175"/>
      <c r="F3175"/>
      <c r="G3175"/>
      <c r="H3175"/>
      <c r="I3175"/>
      <c r="J3175"/>
      <c r="K3175"/>
      <c r="L3175"/>
      <c r="M3175"/>
      <c r="N3175"/>
      <c r="O3175"/>
      <c r="P3175"/>
      <c r="Q3175"/>
      <c r="R3175"/>
      <c r="S3175"/>
    </row>
    <row r="3176" spans="1:19" x14ac:dyDescent="0.25">
      <c r="A3176"/>
      <c r="C3176"/>
      <c r="D3176"/>
      <c r="E3176"/>
      <c r="F3176"/>
      <c r="G3176"/>
      <c r="H3176"/>
      <c r="I3176"/>
      <c r="J3176"/>
      <c r="K3176"/>
      <c r="L3176"/>
      <c r="M3176"/>
      <c r="N3176"/>
      <c r="O3176"/>
      <c r="P3176"/>
      <c r="Q3176"/>
      <c r="R3176"/>
      <c r="S3176"/>
    </row>
    <row r="3177" spans="1:19" x14ac:dyDescent="0.25">
      <c r="A3177"/>
      <c r="C3177"/>
      <c r="D3177"/>
      <c r="E3177"/>
      <c r="F3177"/>
      <c r="G3177"/>
      <c r="H3177"/>
      <c r="I3177"/>
      <c r="J3177"/>
      <c r="K3177"/>
      <c r="L3177"/>
      <c r="M3177"/>
      <c r="N3177"/>
      <c r="O3177"/>
      <c r="P3177"/>
      <c r="Q3177"/>
      <c r="R3177"/>
      <c r="S3177"/>
    </row>
    <row r="3178" spans="1:19" x14ac:dyDescent="0.25">
      <c r="A3178"/>
      <c r="C3178"/>
      <c r="D3178"/>
      <c r="E3178"/>
      <c r="F3178"/>
      <c r="G3178"/>
      <c r="H3178"/>
      <c r="I3178"/>
      <c r="J3178"/>
      <c r="K3178"/>
      <c r="L3178"/>
      <c r="M3178"/>
      <c r="N3178"/>
      <c r="O3178"/>
      <c r="P3178"/>
      <c r="Q3178"/>
      <c r="R3178"/>
      <c r="S3178"/>
    </row>
    <row r="3179" spans="1:19" x14ac:dyDescent="0.25">
      <c r="A3179"/>
      <c r="C3179"/>
      <c r="D3179"/>
      <c r="E3179"/>
      <c r="F3179"/>
      <c r="G3179"/>
      <c r="H3179"/>
      <c r="I3179"/>
      <c r="J3179"/>
      <c r="K3179"/>
      <c r="L3179"/>
      <c r="M3179"/>
      <c r="N3179"/>
      <c r="O3179"/>
      <c r="P3179"/>
      <c r="Q3179"/>
      <c r="R3179"/>
      <c r="S3179"/>
    </row>
    <row r="3180" spans="1:19" x14ac:dyDescent="0.25">
      <c r="A3180"/>
      <c r="C3180"/>
      <c r="D3180"/>
      <c r="E3180"/>
      <c r="F3180"/>
      <c r="G3180"/>
      <c r="H3180"/>
      <c r="I3180"/>
      <c r="J3180"/>
      <c r="K3180"/>
      <c r="L3180"/>
      <c r="M3180"/>
      <c r="N3180"/>
      <c r="O3180"/>
      <c r="P3180"/>
      <c r="Q3180"/>
      <c r="R3180"/>
      <c r="S3180"/>
    </row>
    <row r="3181" spans="1:19" x14ac:dyDescent="0.25">
      <c r="A3181"/>
      <c r="C3181"/>
      <c r="D3181"/>
      <c r="E3181"/>
      <c r="F3181"/>
      <c r="G3181"/>
      <c r="H3181"/>
      <c r="I3181"/>
      <c r="J3181"/>
      <c r="K3181"/>
      <c r="L3181"/>
      <c r="M3181"/>
      <c r="N3181"/>
      <c r="O3181"/>
      <c r="P3181"/>
      <c r="Q3181"/>
      <c r="R3181"/>
      <c r="S3181"/>
    </row>
    <row r="3182" spans="1:19" x14ac:dyDescent="0.25">
      <c r="A3182"/>
      <c r="C3182"/>
      <c r="D3182"/>
      <c r="E3182"/>
      <c r="F3182"/>
      <c r="G3182"/>
      <c r="H3182"/>
      <c r="I3182"/>
      <c r="J3182"/>
      <c r="K3182"/>
      <c r="L3182"/>
      <c r="M3182"/>
      <c r="N3182"/>
      <c r="O3182"/>
      <c r="P3182"/>
      <c r="Q3182"/>
      <c r="R3182"/>
      <c r="S3182"/>
    </row>
    <row r="3183" spans="1:19" x14ac:dyDescent="0.25">
      <c r="A3183"/>
      <c r="C3183"/>
      <c r="D3183"/>
      <c r="E3183"/>
      <c r="F3183"/>
      <c r="G3183"/>
      <c r="H3183"/>
      <c r="I3183"/>
      <c r="J3183"/>
      <c r="K3183"/>
      <c r="L3183"/>
      <c r="M3183"/>
      <c r="N3183"/>
      <c r="O3183"/>
      <c r="P3183"/>
      <c r="Q3183"/>
      <c r="R3183"/>
      <c r="S3183"/>
    </row>
    <row r="3184" spans="1:19" x14ac:dyDescent="0.25">
      <c r="A3184"/>
      <c r="C3184"/>
      <c r="D3184"/>
      <c r="E3184"/>
      <c r="F3184"/>
      <c r="G3184"/>
      <c r="H3184"/>
      <c r="I3184"/>
      <c r="J3184"/>
      <c r="K3184"/>
      <c r="L3184"/>
      <c r="M3184"/>
      <c r="N3184"/>
      <c r="O3184"/>
      <c r="P3184"/>
      <c r="Q3184"/>
      <c r="R3184"/>
      <c r="S3184"/>
    </row>
    <row r="3185" spans="1:19" x14ac:dyDescent="0.25">
      <c r="A3185"/>
      <c r="C3185"/>
      <c r="D3185"/>
      <c r="E3185"/>
      <c r="F3185"/>
      <c r="G3185"/>
      <c r="H3185"/>
      <c r="I3185"/>
      <c r="J3185"/>
      <c r="K3185"/>
      <c r="L3185"/>
      <c r="M3185"/>
      <c r="N3185"/>
      <c r="O3185"/>
      <c r="P3185"/>
      <c r="Q3185"/>
      <c r="R3185"/>
      <c r="S3185"/>
    </row>
    <row r="3186" spans="1:19" x14ac:dyDescent="0.25">
      <c r="A3186"/>
      <c r="C3186"/>
      <c r="D3186"/>
      <c r="E3186"/>
      <c r="F3186"/>
      <c r="G3186"/>
      <c r="H3186"/>
      <c r="I3186"/>
      <c r="J3186"/>
      <c r="K3186"/>
      <c r="L3186"/>
      <c r="M3186"/>
      <c r="N3186"/>
      <c r="O3186"/>
      <c r="P3186"/>
      <c r="Q3186"/>
      <c r="R3186"/>
      <c r="S3186"/>
    </row>
    <row r="3187" spans="1:19" x14ac:dyDescent="0.25">
      <c r="A3187"/>
      <c r="C3187"/>
      <c r="D3187"/>
      <c r="E3187"/>
      <c r="F3187"/>
      <c r="G3187"/>
      <c r="H3187"/>
      <c r="I3187"/>
      <c r="J3187"/>
      <c r="K3187"/>
      <c r="L3187"/>
      <c r="M3187"/>
      <c r="N3187"/>
      <c r="O3187"/>
      <c r="P3187"/>
      <c r="Q3187"/>
      <c r="R3187"/>
      <c r="S3187"/>
    </row>
    <row r="3188" spans="1:19" x14ac:dyDescent="0.25">
      <c r="A3188"/>
      <c r="C3188"/>
      <c r="D3188"/>
      <c r="E3188"/>
      <c r="F3188"/>
      <c r="G3188"/>
      <c r="H3188"/>
      <c r="I3188"/>
      <c r="J3188"/>
      <c r="K3188"/>
      <c r="L3188"/>
      <c r="M3188"/>
      <c r="N3188"/>
      <c r="O3188"/>
      <c r="P3188"/>
      <c r="Q3188"/>
      <c r="R3188"/>
      <c r="S3188"/>
    </row>
    <row r="3189" spans="1:19" x14ac:dyDescent="0.25">
      <c r="A3189"/>
      <c r="C3189"/>
      <c r="D3189"/>
      <c r="E3189"/>
      <c r="F3189"/>
      <c r="G3189"/>
      <c r="H3189"/>
      <c r="I3189"/>
      <c r="J3189"/>
      <c r="K3189"/>
      <c r="L3189"/>
      <c r="M3189"/>
      <c r="N3189"/>
      <c r="O3189"/>
      <c r="P3189"/>
      <c r="Q3189"/>
      <c r="R3189"/>
      <c r="S3189"/>
    </row>
    <row r="3190" spans="1:19" x14ac:dyDescent="0.25">
      <c r="A3190"/>
      <c r="C3190"/>
      <c r="D3190"/>
      <c r="E3190"/>
      <c r="F3190"/>
      <c r="G3190"/>
      <c r="H3190"/>
      <c r="I3190"/>
      <c r="J3190"/>
      <c r="K3190"/>
      <c r="L3190"/>
      <c r="M3190"/>
      <c r="N3190"/>
      <c r="O3190"/>
      <c r="P3190"/>
      <c r="Q3190"/>
      <c r="R3190"/>
      <c r="S3190"/>
    </row>
    <row r="3191" spans="1:19" x14ac:dyDescent="0.25">
      <c r="A3191"/>
      <c r="C3191"/>
      <c r="D3191"/>
      <c r="E3191"/>
      <c r="F3191"/>
      <c r="G3191"/>
      <c r="H3191"/>
      <c r="I3191"/>
      <c r="J3191"/>
      <c r="K3191"/>
      <c r="L3191"/>
      <c r="M3191"/>
      <c r="N3191"/>
      <c r="O3191"/>
      <c r="P3191"/>
      <c r="Q3191"/>
      <c r="R3191"/>
      <c r="S3191"/>
    </row>
    <row r="3192" spans="1:19" x14ac:dyDescent="0.25">
      <c r="A3192"/>
      <c r="C3192"/>
      <c r="D3192"/>
      <c r="E3192"/>
      <c r="F3192"/>
      <c r="G3192"/>
      <c r="H3192"/>
      <c r="I3192"/>
      <c r="J3192"/>
      <c r="K3192"/>
      <c r="L3192"/>
      <c r="M3192"/>
      <c r="N3192"/>
      <c r="O3192"/>
      <c r="P3192"/>
      <c r="Q3192"/>
      <c r="R3192"/>
      <c r="S3192"/>
    </row>
    <row r="3193" spans="1:19" x14ac:dyDescent="0.25">
      <c r="A3193"/>
      <c r="C3193"/>
      <c r="D3193"/>
      <c r="E3193"/>
      <c r="F3193"/>
      <c r="G3193"/>
      <c r="H3193"/>
      <c r="I3193"/>
      <c r="J3193"/>
      <c r="K3193"/>
      <c r="L3193"/>
      <c r="M3193"/>
      <c r="N3193"/>
      <c r="O3193"/>
      <c r="P3193"/>
      <c r="Q3193"/>
      <c r="R3193"/>
      <c r="S3193"/>
    </row>
    <row r="3194" spans="1:19" x14ac:dyDescent="0.25">
      <c r="A3194"/>
      <c r="C3194"/>
      <c r="D3194"/>
      <c r="E3194"/>
      <c r="F3194"/>
      <c r="G3194"/>
      <c r="H3194"/>
      <c r="I3194"/>
      <c r="J3194"/>
      <c r="K3194"/>
      <c r="L3194"/>
      <c r="M3194"/>
      <c r="N3194"/>
      <c r="O3194"/>
      <c r="P3194"/>
      <c r="Q3194"/>
      <c r="R3194"/>
      <c r="S3194"/>
    </row>
    <row r="3195" spans="1:19" x14ac:dyDescent="0.25">
      <c r="A3195"/>
      <c r="C3195"/>
      <c r="D3195"/>
      <c r="E3195"/>
      <c r="F3195"/>
      <c r="G3195"/>
      <c r="H3195"/>
      <c r="I3195"/>
      <c r="J3195"/>
      <c r="K3195"/>
      <c r="L3195"/>
      <c r="M3195"/>
      <c r="N3195"/>
      <c r="O3195"/>
      <c r="P3195"/>
      <c r="Q3195"/>
      <c r="R3195"/>
      <c r="S3195"/>
    </row>
    <row r="3196" spans="1:19" x14ac:dyDescent="0.25">
      <c r="A3196"/>
      <c r="C3196"/>
      <c r="D3196"/>
      <c r="E3196"/>
      <c r="F3196"/>
      <c r="G3196"/>
      <c r="H3196"/>
      <c r="I3196"/>
      <c r="J3196"/>
      <c r="K3196"/>
      <c r="L3196"/>
      <c r="M3196"/>
      <c r="N3196"/>
      <c r="O3196"/>
      <c r="P3196"/>
      <c r="Q3196"/>
      <c r="R3196"/>
      <c r="S3196"/>
    </row>
    <row r="3197" spans="1:19" x14ac:dyDescent="0.25">
      <c r="A3197"/>
      <c r="C3197"/>
      <c r="D3197"/>
      <c r="E3197"/>
      <c r="F3197"/>
      <c r="G3197"/>
      <c r="H3197"/>
      <c r="I3197"/>
      <c r="J3197"/>
      <c r="K3197"/>
      <c r="L3197"/>
      <c r="M3197"/>
      <c r="N3197"/>
      <c r="O3197"/>
      <c r="P3197"/>
      <c r="Q3197"/>
      <c r="R3197"/>
      <c r="S3197"/>
    </row>
    <row r="3198" spans="1:19" x14ac:dyDescent="0.25">
      <c r="A3198"/>
      <c r="C3198"/>
      <c r="D3198"/>
      <c r="E3198"/>
      <c r="F3198"/>
      <c r="G3198"/>
      <c r="H3198"/>
      <c r="I3198"/>
      <c r="J3198"/>
      <c r="K3198"/>
      <c r="L3198"/>
      <c r="M3198"/>
      <c r="N3198"/>
      <c r="O3198"/>
      <c r="P3198"/>
      <c r="Q3198"/>
      <c r="R3198"/>
      <c r="S3198"/>
    </row>
    <row r="3199" spans="1:19" x14ac:dyDescent="0.25">
      <c r="A3199"/>
      <c r="C3199"/>
      <c r="D3199"/>
      <c r="E3199"/>
      <c r="F3199"/>
      <c r="G3199"/>
      <c r="H3199"/>
      <c r="I3199"/>
      <c r="J3199"/>
      <c r="K3199"/>
      <c r="L3199"/>
      <c r="M3199"/>
      <c r="N3199"/>
      <c r="O3199"/>
      <c r="P3199"/>
      <c r="Q3199"/>
      <c r="R3199"/>
      <c r="S3199"/>
    </row>
    <row r="3200" spans="1:19" x14ac:dyDescent="0.25">
      <c r="A3200"/>
      <c r="C3200"/>
      <c r="D3200"/>
      <c r="E3200"/>
      <c r="F3200"/>
      <c r="G3200"/>
      <c r="H3200"/>
      <c r="I3200"/>
      <c r="J3200"/>
      <c r="K3200"/>
      <c r="L3200"/>
      <c r="M3200"/>
      <c r="N3200"/>
      <c r="O3200"/>
      <c r="P3200"/>
      <c r="Q3200"/>
      <c r="R3200"/>
      <c r="S3200"/>
    </row>
    <row r="3201" spans="1:19" x14ac:dyDescent="0.25">
      <c r="A3201"/>
      <c r="C3201"/>
      <c r="D3201"/>
      <c r="E3201"/>
      <c r="F3201"/>
      <c r="G3201"/>
      <c r="H3201"/>
      <c r="I3201"/>
      <c r="J3201"/>
      <c r="K3201"/>
      <c r="L3201"/>
      <c r="M3201"/>
      <c r="N3201"/>
      <c r="O3201"/>
      <c r="P3201"/>
      <c r="Q3201"/>
      <c r="R3201"/>
      <c r="S3201"/>
    </row>
    <row r="3202" spans="1:19" x14ac:dyDescent="0.25">
      <c r="A3202"/>
      <c r="C3202"/>
      <c r="D3202"/>
      <c r="E3202"/>
      <c r="F3202"/>
      <c r="G3202"/>
      <c r="H3202"/>
      <c r="I3202"/>
      <c r="J3202"/>
      <c r="K3202"/>
      <c r="L3202"/>
      <c r="M3202"/>
      <c r="N3202"/>
      <c r="O3202"/>
      <c r="P3202"/>
      <c r="Q3202"/>
      <c r="R3202"/>
      <c r="S3202"/>
    </row>
    <row r="3203" spans="1:19" x14ac:dyDescent="0.25">
      <c r="A3203"/>
      <c r="C3203"/>
      <c r="D3203"/>
      <c r="E3203"/>
      <c r="F3203"/>
      <c r="G3203"/>
      <c r="H3203"/>
      <c r="I3203"/>
      <c r="J3203"/>
      <c r="K3203"/>
      <c r="L3203"/>
      <c r="M3203"/>
      <c r="N3203"/>
      <c r="O3203"/>
      <c r="P3203"/>
      <c r="Q3203"/>
      <c r="R3203"/>
      <c r="S3203"/>
    </row>
    <row r="3204" spans="1:19" x14ac:dyDescent="0.25">
      <c r="A3204"/>
      <c r="C3204"/>
      <c r="D3204"/>
      <c r="E3204"/>
      <c r="F3204"/>
      <c r="G3204"/>
      <c r="H3204"/>
      <c r="I3204"/>
      <c r="J3204"/>
      <c r="K3204"/>
      <c r="L3204"/>
      <c r="M3204"/>
      <c r="N3204"/>
      <c r="O3204"/>
      <c r="P3204"/>
      <c r="Q3204"/>
      <c r="R3204"/>
      <c r="S3204"/>
    </row>
    <row r="3205" spans="1:19" x14ac:dyDescent="0.25">
      <c r="A3205"/>
      <c r="C3205"/>
      <c r="D3205"/>
      <c r="E3205"/>
      <c r="F3205"/>
      <c r="G3205"/>
      <c r="H3205"/>
      <c r="I3205"/>
      <c r="J3205"/>
      <c r="K3205"/>
      <c r="L3205"/>
      <c r="M3205"/>
      <c r="N3205"/>
      <c r="O3205"/>
      <c r="P3205"/>
      <c r="Q3205"/>
      <c r="R3205"/>
      <c r="S3205"/>
    </row>
    <row r="3206" spans="1:19" x14ac:dyDescent="0.25">
      <c r="A3206"/>
      <c r="C3206"/>
      <c r="D3206"/>
      <c r="E3206"/>
      <c r="F3206"/>
      <c r="G3206"/>
      <c r="H3206"/>
      <c r="I3206"/>
      <c r="J3206"/>
      <c r="K3206"/>
      <c r="L3206"/>
      <c r="M3206"/>
      <c r="N3206"/>
      <c r="O3206"/>
      <c r="P3206"/>
      <c r="Q3206"/>
      <c r="R3206"/>
      <c r="S3206"/>
    </row>
    <row r="3207" spans="1:19" x14ac:dyDescent="0.25">
      <c r="A3207"/>
      <c r="C3207"/>
      <c r="D3207"/>
      <c r="E3207"/>
      <c r="F3207"/>
      <c r="G3207"/>
      <c r="H3207"/>
      <c r="I3207"/>
      <c r="J3207"/>
      <c r="K3207"/>
      <c r="L3207"/>
      <c r="M3207"/>
      <c r="N3207"/>
      <c r="O3207"/>
      <c r="P3207"/>
      <c r="Q3207"/>
      <c r="R3207"/>
      <c r="S3207"/>
    </row>
    <row r="3208" spans="1:19" x14ac:dyDescent="0.25">
      <c r="A3208"/>
      <c r="C3208"/>
      <c r="D3208"/>
      <c r="E3208"/>
      <c r="F3208"/>
      <c r="G3208"/>
      <c r="H3208"/>
      <c r="I3208"/>
      <c r="J3208"/>
      <c r="K3208"/>
      <c r="L3208"/>
      <c r="M3208"/>
      <c r="N3208"/>
      <c r="O3208"/>
      <c r="P3208"/>
      <c r="Q3208"/>
      <c r="R3208"/>
      <c r="S3208"/>
    </row>
    <row r="3209" spans="1:19" x14ac:dyDescent="0.25">
      <c r="A3209"/>
      <c r="C3209"/>
      <c r="D3209"/>
      <c r="E3209"/>
      <c r="F3209"/>
      <c r="G3209"/>
      <c r="H3209"/>
      <c r="I3209"/>
      <c r="J3209"/>
      <c r="K3209"/>
      <c r="L3209"/>
      <c r="M3209"/>
      <c r="N3209"/>
      <c r="O3209"/>
      <c r="P3209"/>
      <c r="Q3209"/>
      <c r="R3209"/>
      <c r="S3209"/>
    </row>
    <row r="3210" spans="1:19" x14ac:dyDescent="0.25">
      <c r="A3210"/>
      <c r="C3210"/>
      <c r="D3210"/>
      <c r="E3210"/>
      <c r="F3210"/>
      <c r="G3210"/>
      <c r="H3210"/>
      <c r="I3210"/>
      <c r="J3210"/>
      <c r="K3210"/>
      <c r="L3210"/>
      <c r="M3210"/>
      <c r="N3210"/>
      <c r="O3210"/>
      <c r="P3210"/>
      <c r="Q3210"/>
      <c r="R3210"/>
      <c r="S3210"/>
    </row>
    <row r="3211" spans="1:19" x14ac:dyDescent="0.25">
      <c r="A3211"/>
      <c r="C3211"/>
      <c r="D3211"/>
      <c r="E3211"/>
      <c r="F3211"/>
      <c r="G3211"/>
      <c r="H3211"/>
      <c r="I3211"/>
      <c r="J3211"/>
      <c r="K3211"/>
      <c r="L3211"/>
      <c r="M3211"/>
      <c r="N3211"/>
      <c r="O3211"/>
      <c r="P3211"/>
      <c r="Q3211"/>
      <c r="R3211"/>
      <c r="S3211"/>
    </row>
    <row r="3212" spans="1:19" x14ac:dyDescent="0.25">
      <c r="A3212"/>
      <c r="C3212"/>
      <c r="D3212"/>
      <c r="E3212"/>
      <c r="F3212"/>
      <c r="G3212"/>
      <c r="H3212"/>
      <c r="I3212"/>
      <c r="J3212"/>
      <c r="K3212"/>
      <c r="L3212"/>
      <c r="M3212"/>
      <c r="N3212"/>
      <c r="O3212"/>
      <c r="P3212"/>
      <c r="Q3212"/>
      <c r="R3212"/>
      <c r="S3212"/>
    </row>
    <row r="3213" spans="1:19" x14ac:dyDescent="0.25">
      <c r="A3213"/>
      <c r="C3213"/>
      <c r="D3213"/>
      <c r="E3213"/>
      <c r="F3213"/>
      <c r="G3213"/>
      <c r="H3213"/>
      <c r="I3213"/>
      <c r="J3213"/>
      <c r="K3213"/>
      <c r="L3213"/>
      <c r="M3213"/>
      <c r="N3213"/>
      <c r="O3213"/>
      <c r="P3213"/>
      <c r="Q3213"/>
      <c r="R3213"/>
      <c r="S3213"/>
    </row>
    <row r="3214" spans="1:19" x14ac:dyDescent="0.25">
      <c r="A3214"/>
      <c r="C3214"/>
      <c r="D3214"/>
      <c r="E3214"/>
      <c r="F3214"/>
      <c r="G3214"/>
      <c r="H3214"/>
      <c r="I3214"/>
      <c r="J3214"/>
      <c r="K3214"/>
      <c r="L3214"/>
      <c r="M3214"/>
      <c r="N3214"/>
      <c r="O3214"/>
      <c r="P3214"/>
      <c r="Q3214"/>
      <c r="R3214"/>
      <c r="S3214"/>
    </row>
    <row r="3215" spans="1:19" x14ac:dyDescent="0.25">
      <c r="A3215"/>
      <c r="C3215"/>
      <c r="D3215"/>
      <c r="E3215"/>
      <c r="F3215"/>
      <c r="G3215"/>
      <c r="H3215"/>
      <c r="I3215"/>
      <c r="J3215"/>
      <c r="K3215"/>
      <c r="L3215"/>
      <c r="M3215"/>
      <c r="N3215"/>
      <c r="O3215"/>
      <c r="P3215"/>
      <c r="Q3215"/>
      <c r="R3215"/>
      <c r="S3215"/>
    </row>
    <row r="3216" spans="1:19" x14ac:dyDescent="0.25">
      <c r="A3216"/>
      <c r="C3216"/>
      <c r="D3216"/>
      <c r="E3216"/>
      <c r="F3216"/>
      <c r="G3216"/>
      <c r="H3216"/>
      <c r="I3216"/>
      <c r="J3216"/>
      <c r="K3216"/>
      <c r="L3216"/>
      <c r="M3216"/>
      <c r="N3216"/>
      <c r="O3216"/>
      <c r="P3216"/>
      <c r="Q3216"/>
      <c r="R3216"/>
      <c r="S3216"/>
    </row>
    <row r="3217" spans="1:19" x14ac:dyDescent="0.25">
      <c r="A3217"/>
      <c r="C3217"/>
      <c r="D3217"/>
      <c r="E3217"/>
      <c r="F3217"/>
      <c r="G3217"/>
      <c r="H3217"/>
      <c r="I3217"/>
      <c r="J3217"/>
      <c r="K3217"/>
      <c r="L3217"/>
      <c r="M3217"/>
      <c r="N3217"/>
      <c r="O3217"/>
      <c r="P3217"/>
      <c r="Q3217"/>
      <c r="R3217"/>
      <c r="S3217"/>
    </row>
    <row r="3218" spans="1:19" x14ac:dyDescent="0.25">
      <c r="A3218"/>
      <c r="C3218"/>
      <c r="D3218"/>
      <c r="E3218"/>
      <c r="F3218"/>
      <c r="G3218"/>
      <c r="H3218"/>
      <c r="I3218"/>
      <c r="J3218"/>
      <c r="K3218"/>
      <c r="L3218"/>
      <c r="M3218"/>
      <c r="N3218"/>
      <c r="O3218"/>
      <c r="P3218"/>
      <c r="Q3218"/>
      <c r="R3218"/>
      <c r="S3218"/>
    </row>
    <row r="3219" spans="1:19" x14ac:dyDescent="0.25">
      <c r="A3219"/>
      <c r="C3219"/>
      <c r="D3219"/>
      <c r="E3219"/>
      <c r="F3219"/>
      <c r="G3219"/>
      <c r="H3219"/>
      <c r="I3219"/>
      <c r="J3219"/>
      <c r="K3219"/>
      <c r="L3219"/>
      <c r="M3219"/>
      <c r="N3219"/>
      <c r="O3219"/>
      <c r="P3219"/>
      <c r="Q3219"/>
      <c r="R3219"/>
      <c r="S3219"/>
    </row>
    <row r="3220" spans="1:19" x14ac:dyDescent="0.25">
      <c r="A3220"/>
      <c r="C3220"/>
      <c r="D3220"/>
      <c r="E3220"/>
      <c r="F3220"/>
      <c r="G3220"/>
      <c r="H3220"/>
      <c r="I3220"/>
      <c r="J3220"/>
      <c r="K3220"/>
      <c r="L3220"/>
      <c r="M3220"/>
      <c r="N3220"/>
      <c r="O3220"/>
      <c r="P3220"/>
      <c r="Q3220"/>
      <c r="R3220"/>
      <c r="S3220"/>
    </row>
    <row r="3221" spans="1:19" x14ac:dyDescent="0.25">
      <c r="A3221"/>
      <c r="C3221"/>
      <c r="D3221"/>
      <c r="E3221"/>
      <c r="F3221"/>
      <c r="G3221"/>
      <c r="H3221"/>
      <c r="I3221"/>
      <c r="J3221"/>
      <c r="K3221"/>
      <c r="L3221"/>
      <c r="M3221"/>
      <c r="N3221"/>
      <c r="O3221"/>
      <c r="P3221"/>
      <c r="Q3221"/>
      <c r="R3221"/>
      <c r="S3221"/>
    </row>
    <row r="3222" spans="1:19" x14ac:dyDescent="0.25">
      <c r="A3222"/>
      <c r="C3222"/>
      <c r="D3222"/>
      <c r="E3222"/>
      <c r="F3222"/>
      <c r="G3222"/>
      <c r="H3222"/>
      <c r="I3222"/>
      <c r="J3222"/>
      <c r="K3222"/>
      <c r="L3222"/>
      <c r="M3222"/>
      <c r="N3222"/>
      <c r="O3222"/>
      <c r="P3222"/>
      <c r="Q3222"/>
      <c r="R3222"/>
      <c r="S3222"/>
    </row>
    <row r="3223" spans="1:19" x14ac:dyDescent="0.25">
      <c r="A3223"/>
      <c r="C3223"/>
      <c r="D3223"/>
      <c r="E3223"/>
      <c r="F3223"/>
      <c r="G3223"/>
      <c r="H3223"/>
      <c r="I3223"/>
      <c r="J3223"/>
      <c r="K3223"/>
      <c r="L3223"/>
      <c r="M3223"/>
      <c r="N3223"/>
      <c r="O3223"/>
      <c r="P3223"/>
      <c r="Q3223"/>
      <c r="R3223"/>
      <c r="S3223"/>
    </row>
    <row r="3224" spans="1:19" x14ac:dyDescent="0.25">
      <c r="A3224"/>
      <c r="C3224"/>
      <c r="D3224"/>
      <c r="E3224"/>
      <c r="F3224"/>
      <c r="G3224"/>
      <c r="H3224"/>
      <c r="I3224"/>
      <c r="J3224"/>
      <c r="K3224"/>
      <c r="L3224"/>
      <c r="M3224"/>
      <c r="N3224"/>
      <c r="O3224"/>
      <c r="P3224"/>
      <c r="Q3224"/>
      <c r="R3224"/>
      <c r="S3224"/>
    </row>
    <row r="3225" spans="1:19" x14ac:dyDescent="0.25">
      <c r="A3225"/>
      <c r="C3225"/>
      <c r="D3225"/>
      <c r="E3225"/>
      <c r="F3225"/>
      <c r="G3225"/>
      <c r="H3225"/>
      <c r="I3225"/>
      <c r="J3225"/>
      <c r="K3225"/>
      <c r="L3225"/>
      <c r="M3225"/>
      <c r="N3225"/>
      <c r="O3225"/>
      <c r="P3225"/>
      <c r="Q3225"/>
      <c r="R3225"/>
      <c r="S3225"/>
    </row>
    <row r="3226" spans="1:19" x14ac:dyDescent="0.25">
      <c r="A3226"/>
      <c r="C3226"/>
      <c r="D3226"/>
      <c r="E3226"/>
      <c r="F3226"/>
      <c r="G3226"/>
      <c r="H3226"/>
      <c r="I3226"/>
      <c r="J3226"/>
      <c r="K3226"/>
      <c r="L3226"/>
      <c r="M3226"/>
      <c r="N3226"/>
      <c r="O3226"/>
      <c r="P3226"/>
      <c r="Q3226"/>
      <c r="R3226"/>
      <c r="S3226"/>
    </row>
    <row r="3227" spans="1:19" x14ac:dyDescent="0.25">
      <c r="A3227"/>
      <c r="C3227"/>
      <c r="D3227"/>
      <c r="E3227"/>
      <c r="F3227"/>
      <c r="G3227"/>
      <c r="H3227"/>
      <c r="I3227"/>
      <c r="J3227"/>
      <c r="K3227"/>
      <c r="L3227"/>
      <c r="M3227"/>
      <c r="N3227"/>
      <c r="O3227"/>
      <c r="P3227"/>
      <c r="Q3227"/>
      <c r="R3227"/>
      <c r="S3227"/>
    </row>
    <row r="3228" spans="1:19" x14ac:dyDescent="0.25">
      <c r="A3228"/>
      <c r="C3228"/>
      <c r="D3228"/>
      <c r="E3228"/>
      <c r="F3228"/>
      <c r="G3228"/>
      <c r="H3228"/>
      <c r="I3228"/>
      <c r="J3228"/>
      <c r="K3228"/>
      <c r="L3228"/>
      <c r="M3228"/>
      <c r="N3228"/>
      <c r="O3228"/>
      <c r="P3228"/>
      <c r="Q3228"/>
      <c r="R3228"/>
      <c r="S3228"/>
    </row>
    <row r="3229" spans="1:19" x14ac:dyDescent="0.25">
      <c r="A3229"/>
      <c r="C3229"/>
      <c r="D3229"/>
      <c r="E3229"/>
      <c r="F3229"/>
      <c r="G3229"/>
      <c r="H3229"/>
      <c r="I3229"/>
      <c r="J3229"/>
      <c r="K3229"/>
      <c r="L3229"/>
      <c r="M3229"/>
      <c r="N3229"/>
      <c r="O3229"/>
      <c r="P3229"/>
      <c r="Q3229"/>
      <c r="R3229"/>
      <c r="S3229"/>
    </row>
    <row r="3230" spans="1:19" x14ac:dyDescent="0.25">
      <c r="A3230"/>
      <c r="C3230"/>
      <c r="D3230"/>
      <c r="E3230"/>
      <c r="F3230"/>
      <c r="G3230"/>
      <c r="H3230"/>
      <c r="I3230"/>
      <c r="J3230"/>
      <c r="K3230"/>
      <c r="L3230"/>
      <c r="M3230"/>
      <c r="N3230"/>
      <c r="O3230"/>
      <c r="P3230"/>
      <c r="Q3230"/>
      <c r="R3230"/>
      <c r="S3230"/>
    </row>
    <row r="3231" spans="1:19" x14ac:dyDescent="0.25">
      <c r="A3231"/>
      <c r="C3231"/>
      <c r="D3231"/>
      <c r="E3231"/>
      <c r="F3231"/>
      <c r="G3231"/>
      <c r="H3231"/>
      <c r="I3231"/>
      <c r="J3231"/>
      <c r="K3231"/>
      <c r="L3231"/>
      <c r="M3231"/>
      <c r="N3231"/>
      <c r="O3231"/>
      <c r="P3231"/>
      <c r="Q3231"/>
      <c r="R3231"/>
      <c r="S3231"/>
    </row>
    <row r="3232" spans="1:19" x14ac:dyDescent="0.25">
      <c r="A3232"/>
      <c r="C3232"/>
      <c r="D3232"/>
      <c r="E3232"/>
      <c r="F3232"/>
      <c r="G3232"/>
      <c r="H3232"/>
      <c r="I3232"/>
      <c r="J3232"/>
      <c r="K3232"/>
      <c r="L3232"/>
      <c r="M3232"/>
      <c r="N3232"/>
      <c r="O3232"/>
      <c r="P3232"/>
      <c r="Q3232"/>
      <c r="R3232"/>
      <c r="S3232"/>
    </row>
    <row r="3233" spans="1:19" x14ac:dyDescent="0.25">
      <c r="A3233"/>
      <c r="C3233"/>
      <c r="D3233"/>
      <c r="E3233"/>
      <c r="F3233"/>
      <c r="G3233"/>
      <c r="H3233"/>
      <c r="I3233"/>
      <c r="J3233"/>
      <c r="K3233"/>
      <c r="L3233"/>
      <c r="M3233"/>
      <c r="N3233"/>
      <c r="O3233"/>
      <c r="P3233"/>
      <c r="Q3233"/>
      <c r="R3233"/>
      <c r="S3233"/>
    </row>
    <row r="3234" spans="1:19" x14ac:dyDescent="0.25">
      <c r="A3234"/>
      <c r="C3234"/>
      <c r="D3234"/>
      <c r="E3234"/>
      <c r="F3234"/>
      <c r="G3234"/>
      <c r="H3234"/>
      <c r="I3234"/>
      <c r="J3234"/>
      <c r="K3234"/>
      <c r="L3234"/>
      <c r="M3234"/>
      <c r="N3234"/>
      <c r="O3234"/>
      <c r="P3234"/>
      <c r="Q3234"/>
      <c r="R3234"/>
      <c r="S3234"/>
    </row>
    <row r="3235" spans="1:19" x14ac:dyDescent="0.25">
      <c r="A3235"/>
      <c r="C3235"/>
      <c r="D3235"/>
      <c r="E3235"/>
      <c r="F3235"/>
      <c r="G3235"/>
      <c r="H3235"/>
      <c r="I3235"/>
      <c r="J3235"/>
      <c r="K3235"/>
      <c r="L3235"/>
      <c r="M3235"/>
      <c r="N3235"/>
      <c r="O3235"/>
      <c r="P3235"/>
      <c r="Q3235"/>
      <c r="R3235"/>
      <c r="S3235"/>
    </row>
    <row r="3236" spans="1:19" x14ac:dyDescent="0.25">
      <c r="A3236"/>
      <c r="C3236"/>
      <c r="D3236"/>
      <c r="E3236"/>
      <c r="F3236"/>
      <c r="G3236"/>
      <c r="H3236"/>
      <c r="I3236"/>
      <c r="J3236"/>
      <c r="K3236"/>
      <c r="L3236"/>
      <c r="M3236"/>
      <c r="N3236"/>
      <c r="O3236"/>
      <c r="P3236"/>
      <c r="Q3236"/>
      <c r="R3236"/>
      <c r="S3236"/>
    </row>
    <row r="3237" spans="1:19" x14ac:dyDescent="0.25">
      <c r="A3237"/>
      <c r="C3237"/>
      <c r="D3237"/>
      <c r="E3237"/>
      <c r="F3237"/>
      <c r="G3237"/>
      <c r="H3237"/>
      <c r="I3237"/>
      <c r="J3237"/>
      <c r="K3237"/>
      <c r="L3237"/>
      <c r="M3237"/>
      <c r="N3237"/>
      <c r="O3237"/>
      <c r="P3237"/>
      <c r="Q3237"/>
      <c r="R3237"/>
      <c r="S3237"/>
    </row>
    <row r="3238" spans="1:19" x14ac:dyDescent="0.25">
      <c r="A3238"/>
      <c r="C3238"/>
      <c r="D3238"/>
      <c r="E3238"/>
      <c r="F3238"/>
      <c r="G3238"/>
      <c r="H3238"/>
      <c r="I3238"/>
      <c r="J3238"/>
      <c r="K3238"/>
      <c r="L3238"/>
      <c r="M3238"/>
      <c r="N3238"/>
      <c r="O3238"/>
      <c r="P3238"/>
      <c r="Q3238"/>
      <c r="R3238"/>
      <c r="S3238"/>
    </row>
    <row r="3239" spans="1:19" x14ac:dyDescent="0.25">
      <c r="A3239"/>
      <c r="C3239"/>
      <c r="D3239"/>
      <c r="E3239"/>
      <c r="F3239"/>
      <c r="G3239"/>
      <c r="H3239"/>
      <c r="I3239"/>
      <c r="J3239"/>
      <c r="K3239"/>
      <c r="L3239"/>
      <c r="M3239"/>
      <c r="N3239"/>
      <c r="O3239"/>
      <c r="P3239"/>
      <c r="Q3239"/>
      <c r="R3239"/>
      <c r="S3239"/>
    </row>
    <row r="3240" spans="1:19" x14ac:dyDescent="0.25">
      <c r="A3240"/>
      <c r="C3240"/>
      <c r="D3240"/>
      <c r="E3240"/>
      <c r="F3240"/>
      <c r="G3240"/>
      <c r="H3240"/>
      <c r="I3240"/>
      <c r="J3240"/>
      <c r="K3240"/>
      <c r="L3240"/>
      <c r="M3240"/>
      <c r="N3240"/>
      <c r="O3240"/>
      <c r="P3240"/>
      <c r="Q3240"/>
      <c r="R3240"/>
      <c r="S3240"/>
    </row>
    <row r="3241" spans="1:19" x14ac:dyDescent="0.25">
      <c r="A3241"/>
      <c r="C3241"/>
      <c r="D3241"/>
      <c r="E3241"/>
      <c r="F3241"/>
      <c r="G3241"/>
      <c r="H3241"/>
      <c r="I3241"/>
      <c r="J3241"/>
      <c r="K3241"/>
      <c r="L3241"/>
      <c r="M3241"/>
      <c r="N3241"/>
      <c r="O3241"/>
      <c r="P3241"/>
      <c r="Q3241"/>
      <c r="R3241"/>
      <c r="S3241"/>
    </row>
    <row r="3242" spans="1:19" x14ac:dyDescent="0.25">
      <c r="A3242"/>
      <c r="C3242"/>
      <c r="D3242"/>
      <c r="E3242"/>
      <c r="F3242"/>
      <c r="G3242"/>
      <c r="H3242"/>
      <c r="I3242"/>
      <c r="J3242"/>
      <c r="K3242"/>
      <c r="L3242"/>
      <c r="M3242"/>
      <c r="N3242"/>
      <c r="O3242"/>
      <c r="P3242"/>
      <c r="Q3242"/>
      <c r="R3242"/>
      <c r="S3242"/>
    </row>
    <row r="3243" spans="1:19" x14ac:dyDescent="0.25">
      <c r="A3243"/>
      <c r="C3243"/>
      <c r="D3243"/>
      <c r="E3243"/>
      <c r="F3243"/>
      <c r="G3243"/>
      <c r="H3243"/>
      <c r="I3243"/>
      <c r="J3243"/>
      <c r="K3243"/>
      <c r="L3243"/>
      <c r="M3243"/>
      <c r="N3243"/>
      <c r="O3243"/>
      <c r="P3243"/>
      <c r="Q3243"/>
      <c r="R3243"/>
      <c r="S3243"/>
    </row>
    <row r="3244" spans="1:19" x14ac:dyDescent="0.25">
      <c r="A3244"/>
      <c r="C3244"/>
      <c r="D3244"/>
      <c r="E3244"/>
      <c r="F3244"/>
      <c r="G3244"/>
      <c r="H3244"/>
      <c r="I3244"/>
      <c r="J3244"/>
      <c r="K3244"/>
      <c r="L3244"/>
      <c r="M3244"/>
      <c r="N3244"/>
      <c r="O3244"/>
      <c r="P3244"/>
      <c r="Q3244"/>
      <c r="R3244"/>
      <c r="S3244"/>
    </row>
    <row r="3245" spans="1:19" x14ac:dyDescent="0.25">
      <c r="A3245"/>
      <c r="C3245"/>
      <c r="D3245"/>
      <c r="E3245"/>
      <c r="F3245"/>
      <c r="G3245"/>
      <c r="H3245"/>
      <c r="I3245"/>
      <c r="J3245"/>
      <c r="K3245"/>
      <c r="L3245"/>
      <c r="M3245"/>
      <c r="N3245"/>
      <c r="O3245"/>
      <c r="P3245"/>
      <c r="Q3245"/>
      <c r="R3245"/>
      <c r="S3245"/>
    </row>
    <row r="3246" spans="1:19" x14ac:dyDescent="0.25">
      <c r="A3246"/>
      <c r="C3246"/>
      <c r="D3246"/>
      <c r="E3246"/>
      <c r="F3246"/>
      <c r="G3246"/>
      <c r="H3246"/>
      <c r="I3246"/>
      <c r="J3246"/>
      <c r="K3246"/>
      <c r="L3246"/>
      <c r="M3246"/>
      <c r="N3246"/>
      <c r="O3246"/>
      <c r="P3246"/>
      <c r="Q3246"/>
      <c r="R3246"/>
      <c r="S3246"/>
    </row>
    <row r="3247" spans="1:19" x14ac:dyDescent="0.25">
      <c r="A3247"/>
      <c r="C3247"/>
      <c r="D3247"/>
      <c r="E3247"/>
      <c r="F3247"/>
      <c r="G3247"/>
      <c r="H3247"/>
      <c r="I3247"/>
      <c r="J3247"/>
      <c r="K3247"/>
      <c r="L3247"/>
      <c r="M3247"/>
      <c r="N3247"/>
      <c r="O3247"/>
      <c r="P3247"/>
      <c r="Q3247"/>
      <c r="R3247"/>
      <c r="S3247"/>
    </row>
    <row r="3248" spans="1:19" x14ac:dyDescent="0.25">
      <c r="A3248"/>
      <c r="C3248"/>
      <c r="D3248"/>
      <c r="E3248"/>
      <c r="F3248"/>
      <c r="G3248"/>
      <c r="H3248"/>
      <c r="I3248"/>
      <c r="J3248"/>
      <c r="K3248"/>
      <c r="L3248"/>
      <c r="M3248"/>
      <c r="N3248"/>
      <c r="O3248"/>
      <c r="P3248"/>
      <c r="Q3248"/>
      <c r="R3248"/>
      <c r="S3248"/>
    </row>
    <row r="3249" spans="1:19" x14ac:dyDescent="0.25">
      <c r="A3249"/>
      <c r="C3249"/>
      <c r="D3249"/>
      <c r="E3249"/>
      <c r="F3249"/>
      <c r="G3249"/>
      <c r="H3249"/>
      <c r="I3249"/>
      <c r="J3249"/>
      <c r="K3249"/>
      <c r="L3249"/>
      <c r="M3249"/>
      <c r="N3249"/>
      <c r="O3249"/>
      <c r="P3249"/>
      <c r="Q3249"/>
      <c r="R3249"/>
      <c r="S3249"/>
    </row>
    <row r="3250" spans="1:19" x14ac:dyDescent="0.25">
      <c r="A3250"/>
      <c r="C3250"/>
      <c r="D3250"/>
      <c r="E3250"/>
      <c r="F3250"/>
      <c r="G3250"/>
      <c r="H3250"/>
      <c r="I3250"/>
      <c r="J3250"/>
      <c r="K3250"/>
      <c r="L3250"/>
      <c r="M3250"/>
      <c r="N3250"/>
      <c r="O3250"/>
      <c r="P3250"/>
      <c r="Q3250"/>
      <c r="R3250"/>
      <c r="S3250"/>
    </row>
    <row r="3251" spans="1:19" x14ac:dyDescent="0.25">
      <c r="A3251"/>
      <c r="C3251"/>
      <c r="D3251"/>
      <c r="E3251"/>
      <c r="F3251"/>
      <c r="G3251"/>
      <c r="H3251"/>
      <c r="I3251"/>
      <c r="J3251"/>
      <c r="K3251"/>
      <c r="L3251"/>
      <c r="M3251"/>
      <c r="N3251"/>
      <c r="O3251"/>
      <c r="P3251"/>
      <c r="Q3251"/>
      <c r="R3251"/>
      <c r="S3251"/>
    </row>
    <row r="3252" spans="1:19" x14ac:dyDescent="0.25">
      <c r="A3252"/>
      <c r="C3252"/>
      <c r="D3252"/>
      <c r="E3252"/>
      <c r="F3252"/>
      <c r="G3252"/>
      <c r="H3252"/>
      <c r="I3252"/>
      <c r="J3252"/>
      <c r="K3252"/>
      <c r="L3252"/>
      <c r="M3252"/>
      <c r="N3252"/>
      <c r="O3252"/>
      <c r="P3252"/>
      <c r="Q3252"/>
      <c r="R3252"/>
      <c r="S3252"/>
    </row>
    <row r="3253" spans="1:19" x14ac:dyDescent="0.25">
      <c r="A3253"/>
      <c r="C3253"/>
      <c r="D3253"/>
      <c r="E3253"/>
      <c r="F3253"/>
      <c r="G3253"/>
      <c r="H3253"/>
      <c r="I3253"/>
      <c r="J3253"/>
      <c r="K3253"/>
      <c r="L3253"/>
      <c r="M3253"/>
      <c r="N3253"/>
      <c r="O3253"/>
      <c r="P3253"/>
      <c r="Q3253"/>
      <c r="R3253"/>
      <c r="S3253"/>
    </row>
    <row r="3254" spans="1:19" x14ac:dyDescent="0.25">
      <c r="A3254"/>
      <c r="C3254"/>
      <c r="D3254"/>
      <c r="E3254"/>
      <c r="F3254"/>
      <c r="G3254"/>
      <c r="H3254"/>
      <c r="I3254"/>
      <c r="J3254"/>
      <c r="K3254"/>
      <c r="L3254"/>
      <c r="M3254"/>
      <c r="N3254"/>
      <c r="O3254"/>
      <c r="P3254"/>
      <c r="Q3254"/>
      <c r="R3254"/>
      <c r="S3254"/>
    </row>
    <row r="3255" spans="1:19" x14ac:dyDescent="0.25">
      <c r="A3255"/>
      <c r="C3255"/>
      <c r="D3255"/>
      <c r="E3255"/>
      <c r="F3255"/>
      <c r="G3255"/>
      <c r="H3255"/>
      <c r="I3255"/>
      <c r="J3255"/>
      <c r="K3255"/>
      <c r="L3255"/>
      <c r="M3255"/>
      <c r="N3255"/>
      <c r="O3255"/>
      <c r="P3255"/>
      <c r="Q3255"/>
      <c r="R3255"/>
      <c r="S3255"/>
    </row>
    <row r="3256" spans="1:19" x14ac:dyDescent="0.25">
      <c r="A3256"/>
      <c r="C3256"/>
      <c r="D3256"/>
      <c r="E3256"/>
      <c r="F3256"/>
      <c r="G3256"/>
      <c r="H3256"/>
      <c r="I3256"/>
      <c r="J3256"/>
      <c r="K3256"/>
      <c r="L3256"/>
      <c r="M3256"/>
      <c r="N3256"/>
      <c r="O3256"/>
      <c r="P3256"/>
      <c r="Q3256"/>
      <c r="R3256"/>
      <c r="S3256"/>
    </row>
    <row r="3257" spans="1:19" x14ac:dyDescent="0.25">
      <c r="A3257"/>
      <c r="C3257"/>
      <c r="D3257"/>
      <c r="E3257"/>
      <c r="F3257"/>
      <c r="G3257"/>
      <c r="H3257"/>
      <c r="I3257"/>
      <c r="J3257"/>
      <c r="K3257"/>
      <c r="L3257"/>
      <c r="M3257"/>
      <c r="N3257"/>
      <c r="O3257"/>
      <c r="P3257"/>
      <c r="Q3257"/>
      <c r="R3257"/>
      <c r="S3257"/>
    </row>
    <row r="3258" spans="1:19" x14ac:dyDescent="0.25">
      <c r="A3258"/>
      <c r="C3258"/>
      <c r="D3258"/>
      <c r="E3258"/>
      <c r="F3258"/>
      <c r="G3258"/>
      <c r="H3258"/>
      <c r="I3258"/>
      <c r="J3258"/>
      <c r="K3258"/>
      <c r="L3258"/>
      <c r="M3258"/>
      <c r="N3258"/>
      <c r="O3258"/>
      <c r="P3258"/>
      <c r="Q3258"/>
      <c r="R3258"/>
      <c r="S3258"/>
    </row>
    <row r="3259" spans="1:19" x14ac:dyDescent="0.25">
      <c r="A3259"/>
      <c r="C3259"/>
      <c r="D3259"/>
      <c r="E3259"/>
      <c r="F3259"/>
      <c r="G3259"/>
      <c r="H3259"/>
      <c r="I3259"/>
      <c r="J3259"/>
      <c r="K3259"/>
      <c r="L3259"/>
      <c r="M3259"/>
      <c r="N3259"/>
      <c r="O3259"/>
      <c r="P3259"/>
      <c r="Q3259"/>
      <c r="R3259"/>
      <c r="S3259"/>
    </row>
    <row r="3260" spans="1:19" x14ac:dyDescent="0.25">
      <c r="A3260"/>
      <c r="C3260"/>
      <c r="D3260"/>
      <c r="E3260"/>
      <c r="F3260"/>
      <c r="G3260"/>
      <c r="H3260"/>
      <c r="I3260"/>
      <c r="J3260"/>
      <c r="K3260"/>
      <c r="L3260"/>
      <c r="M3260"/>
      <c r="N3260"/>
      <c r="O3260"/>
      <c r="P3260"/>
      <c r="Q3260"/>
      <c r="R3260"/>
      <c r="S3260"/>
    </row>
    <row r="3261" spans="1:19" x14ac:dyDescent="0.25">
      <c r="A3261"/>
      <c r="C3261"/>
      <c r="D3261"/>
      <c r="E3261"/>
      <c r="F3261"/>
      <c r="G3261"/>
      <c r="H3261"/>
      <c r="I3261"/>
      <c r="J3261"/>
      <c r="K3261"/>
      <c r="L3261"/>
      <c r="M3261"/>
      <c r="N3261"/>
      <c r="O3261"/>
      <c r="P3261"/>
      <c r="Q3261"/>
      <c r="R3261"/>
      <c r="S3261"/>
    </row>
    <row r="3262" spans="1:19" x14ac:dyDescent="0.25">
      <c r="A3262"/>
      <c r="C3262"/>
      <c r="D3262"/>
      <c r="E3262"/>
      <c r="F3262"/>
      <c r="G3262"/>
      <c r="H3262"/>
      <c r="I3262"/>
      <c r="J3262"/>
      <c r="K3262"/>
      <c r="L3262"/>
      <c r="M3262"/>
      <c r="N3262"/>
      <c r="O3262"/>
      <c r="P3262"/>
      <c r="Q3262"/>
      <c r="R3262"/>
      <c r="S3262"/>
    </row>
    <row r="3263" spans="1:19" x14ac:dyDescent="0.25">
      <c r="A3263"/>
      <c r="C3263"/>
      <c r="D3263"/>
      <c r="E3263"/>
      <c r="F3263"/>
      <c r="G3263"/>
      <c r="H3263"/>
      <c r="I3263"/>
      <c r="J3263"/>
      <c r="K3263"/>
      <c r="L3263"/>
      <c r="M3263"/>
      <c r="N3263"/>
      <c r="O3263"/>
      <c r="P3263"/>
      <c r="Q3263"/>
      <c r="R3263"/>
      <c r="S3263"/>
    </row>
    <row r="3264" spans="1:19" x14ac:dyDescent="0.25">
      <c r="A3264"/>
      <c r="C3264"/>
      <c r="D3264"/>
      <c r="E3264"/>
      <c r="F3264"/>
      <c r="G3264"/>
      <c r="H3264"/>
      <c r="I3264"/>
      <c r="J3264"/>
      <c r="K3264"/>
      <c r="L3264"/>
      <c r="M3264"/>
      <c r="N3264"/>
      <c r="O3264"/>
      <c r="P3264"/>
      <c r="Q3264"/>
      <c r="R3264"/>
      <c r="S3264"/>
    </row>
    <row r="3265" spans="1:19" x14ac:dyDescent="0.25">
      <c r="A3265"/>
      <c r="C3265"/>
      <c r="D3265"/>
      <c r="E3265"/>
      <c r="F3265"/>
      <c r="G3265"/>
      <c r="H3265"/>
      <c r="I3265"/>
      <c r="J3265"/>
      <c r="K3265"/>
      <c r="L3265"/>
      <c r="M3265"/>
      <c r="N3265"/>
      <c r="O3265"/>
      <c r="P3265"/>
      <c r="Q3265"/>
      <c r="R3265"/>
      <c r="S3265"/>
    </row>
    <row r="3266" spans="1:19" x14ac:dyDescent="0.25">
      <c r="A3266"/>
      <c r="C3266"/>
      <c r="D3266"/>
      <c r="E3266"/>
      <c r="F3266"/>
      <c r="G3266"/>
      <c r="H3266"/>
      <c r="I3266"/>
      <c r="J3266"/>
      <c r="K3266"/>
      <c r="L3266"/>
      <c r="M3266"/>
      <c r="N3266"/>
      <c r="O3266"/>
      <c r="P3266"/>
      <c r="Q3266"/>
      <c r="R3266"/>
      <c r="S3266"/>
    </row>
    <row r="3267" spans="1:19" x14ac:dyDescent="0.25">
      <c r="A3267"/>
      <c r="C3267"/>
      <c r="D3267"/>
      <c r="E3267"/>
      <c r="F3267"/>
      <c r="G3267"/>
      <c r="H3267"/>
      <c r="I3267"/>
      <c r="J3267"/>
      <c r="K3267"/>
      <c r="L3267"/>
      <c r="M3267"/>
      <c r="N3267"/>
      <c r="O3267"/>
      <c r="P3267"/>
      <c r="Q3267"/>
      <c r="R3267"/>
      <c r="S3267"/>
    </row>
    <row r="3268" spans="1:19" x14ac:dyDescent="0.25">
      <c r="A3268"/>
      <c r="C3268"/>
      <c r="D3268"/>
      <c r="E3268"/>
      <c r="F3268"/>
      <c r="G3268"/>
      <c r="H3268"/>
      <c r="I3268"/>
      <c r="J3268"/>
      <c r="K3268"/>
      <c r="L3268"/>
      <c r="M3268"/>
      <c r="N3268"/>
      <c r="O3268"/>
      <c r="P3268"/>
      <c r="Q3268"/>
      <c r="R3268"/>
      <c r="S3268"/>
    </row>
    <row r="3269" spans="1:19" x14ac:dyDescent="0.25">
      <c r="A3269"/>
      <c r="C3269"/>
      <c r="D3269"/>
      <c r="E3269"/>
      <c r="F3269"/>
      <c r="G3269"/>
      <c r="H3269"/>
      <c r="I3269"/>
      <c r="J3269"/>
      <c r="K3269"/>
      <c r="L3269"/>
      <c r="M3269"/>
      <c r="N3269"/>
      <c r="O3269"/>
      <c r="P3269"/>
      <c r="Q3269"/>
      <c r="R3269"/>
      <c r="S3269"/>
    </row>
    <row r="3270" spans="1:19" x14ac:dyDescent="0.25">
      <c r="A3270"/>
      <c r="C3270"/>
      <c r="D3270"/>
      <c r="E3270"/>
      <c r="F3270"/>
      <c r="G3270"/>
      <c r="H3270"/>
      <c r="I3270"/>
      <c r="J3270"/>
      <c r="K3270"/>
      <c r="L3270"/>
      <c r="M3270"/>
      <c r="N3270"/>
      <c r="O3270"/>
      <c r="P3270"/>
      <c r="Q3270"/>
      <c r="R3270"/>
      <c r="S3270"/>
    </row>
    <row r="3271" spans="1:19" x14ac:dyDescent="0.25">
      <c r="A3271"/>
      <c r="C3271"/>
      <c r="D3271"/>
      <c r="E3271"/>
      <c r="F3271"/>
      <c r="G3271"/>
      <c r="H3271"/>
      <c r="I3271"/>
      <c r="J3271"/>
      <c r="K3271"/>
      <c r="L3271"/>
      <c r="M3271"/>
      <c r="N3271"/>
      <c r="O3271"/>
      <c r="P3271"/>
      <c r="Q3271"/>
      <c r="R3271"/>
      <c r="S3271"/>
    </row>
    <row r="3272" spans="1:19" x14ac:dyDescent="0.25">
      <c r="A3272"/>
      <c r="C3272"/>
      <c r="D3272"/>
      <c r="E3272"/>
      <c r="F3272"/>
      <c r="G3272"/>
      <c r="H3272"/>
      <c r="I3272"/>
      <c r="J3272"/>
      <c r="K3272"/>
      <c r="L3272"/>
      <c r="M3272"/>
      <c r="N3272"/>
      <c r="O3272"/>
      <c r="P3272"/>
      <c r="Q3272"/>
      <c r="R3272"/>
      <c r="S3272"/>
    </row>
    <row r="3273" spans="1:19" x14ac:dyDescent="0.25">
      <c r="A3273"/>
      <c r="C3273"/>
      <c r="D3273"/>
      <c r="E3273"/>
      <c r="F3273"/>
      <c r="G3273"/>
      <c r="H3273"/>
      <c r="I3273"/>
      <c r="J3273"/>
      <c r="K3273"/>
      <c r="L3273"/>
      <c r="M3273"/>
      <c r="N3273"/>
      <c r="O3273"/>
      <c r="P3273"/>
      <c r="Q3273"/>
      <c r="R3273"/>
      <c r="S3273"/>
    </row>
    <row r="3274" spans="1:19" x14ac:dyDescent="0.25">
      <c r="A3274"/>
      <c r="C3274"/>
      <c r="D3274"/>
      <c r="E3274"/>
      <c r="F3274"/>
      <c r="G3274"/>
      <c r="H3274"/>
      <c r="I3274"/>
      <c r="J3274"/>
      <c r="K3274"/>
      <c r="L3274"/>
      <c r="M3274"/>
      <c r="N3274"/>
      <c r="O3274"/>
      <c r="P3274"/>
      <c r="Q3274"/>
      <c r="R3274"/>
      <c r="S3274"/>
    </row>
    <row r="3275" spans="1:19" x14ac:dyDescent="0.25">
      <c r="A3275"/>
      <c r="C3275"/>
      <c r="D3275"/>
      <c r="E3275"/>
      <c r="F3275"/>
      <c r="G3275"/>
      <c r="H3275"/>
      <c r="I3275"/>
      <c r="J3275"/>
      <c r="K3275"/>
      <c r="L3275"/>
      <c r="M3275"/>
      <c r="N3275"/>
      <c r="O3275"/>
      <c r="P3275"/>
      <c r="Q3275"/>
      <c r="R3275"/>
      <c r="S3275"/>
    </row>
    <row r="3276" spans="1:19" x14ac:dyDescent="0.25">
      <c r="A3276"/>
      <c r="C3276"/>
      <c r="D3276"/>
      <c r="E3276"/>
      <c r="F3276"/>
      <c r="G3276"/>
      <c r="H3276"/>
      <c r="I3276"/>
      <c r="J3276"/>
      <c r="K3276"/>
      <c r="L3276"/>
      <c r="M3276"/>
      <c r="N3276"/>
      <c r="O3276"/>
      <c r="P3276"/>
      <c r="Q3276"/>
      <c r="R3276"/>
      <c r="S3276"/>
    </row>
    <row r="3277" spans="1:19" x14ac:dyDescent="0.25">
      <c r="A3277"/>
      <c r="C3277"/>
      <c r="D3277"/>
      <c r="E3277"/>
      <c r="F3277"/>
      <c r="G3277"/>
      <c r="H3277"/>
      <c r="I3277"/>
      <c r="J3277"/>
      <c r="K3277"/>
      <c r="L3277"/>
      <c r="M3277"/>
      <c r="N3277"/>
      <c r="O3277"/>
      <c r="P3277"/>
      <c r="Q3277"/>
      <c r="R3277"/>
      <c r="S3277"/>
    </row>
    <row r="3278" spans="1:19" x14ac:dyDescent="0.25">
      <c r="A3278"/>
      <c r="C3278"/>
      <c r="D3278"/>
      <c r="E3278"/>
      <c r="F3278"/>
      <c r="G3278"/>
      <c r="H3278"/>
      <c r="I3278"/>
      <c r="J3278"/>
      <c r="K3278"/>
      <c r="L3278"/>
      <c r="M3278"/>
      <c r="N3278"/>
      <c r="O3278"/>
      <c r="P3278"/>
      <c r="Q3278"/>
      <c r="R3278"/>
      <c r="S3278"/>
    </row>
    <row r="3279" spans="1:19" x14ac:dyDescent="0.25">
      <c r="A3279"/>
      <c r="C3279"/>
      <c r="D3279"/>
      <c r="E3279"/>
      <c r="F3279"/>
      <c r="G3279"/>
      <c r="H3279"/>
      <c r="I3279"/>
      <c r="J3279"/>
      <c r="K3279"/>
      <c r="L3279"/>
      <c r="M3279"/>
      <c r="N3279"/>
      <c r="O3279"/>
      <c r="P3279"/>
      <c r="Q3279"/>
      <c r="R3279"/>
      <c r="S3279"/>
    </row>
    <row r="3280" spans="1:19" x14ac:dyDescent="0.25">
      <c r="A3280"/>
      <c r="C3280"/>
      <c r="D3280"/>
      <c r="E3280"/>
      <c r="F3280"/>
      <c r="G3280"/>
      <c r="H3280"/>
      <c r="I3280"/>
      <c r="J3280"/>
      <c r="K3280"/>
      <c r="L3280"/>
      <c r="M3280"/>
      <c r="N3280"/>
      <c r="O3280"/>
      <c r="P3280"/>
      <c r="Q3280"/>
      <c r="R3280"/>
      <c r="S3280"/>
    </row>
    <row r="3281" spans="1:19" x14ac:dyDescent="0.25">
      <c r="A3281"/>
      <c r="C3281"/>
      <c r="D3281"/>
      <c r="E3281"/>
      <c r="F3281"/>
      <c r="G3281"/>
      <c r="H3281"/>
      <c r="I3281"/>
      <c r="J3281"/>
      <c r="K3281"/>
      <c r="L3281"/>
      <c r="M3281"/>
      <c r="N3281"/>
      <c r="O3281"/>
      <c r="P3281"/>
      <c r="Q3281"/>
      <c r="R3281"/>
      <c r="S3281"/>
    </row>
    <row r="3282" spans="1:19" x14ac:dyDescent="0.25">
      <c r="A3282"/>
      <c r="C3282"/>
      <c r="D3282"/>
      <c r="E3282"/>
      <c r="F3282"/>
      <c r="G3282"/>
      <c r="H3282"/>
      <c r="I3282"/>
      <c r="J3282"/>
      <c r="K3282"/>
      <c r="L3282"/>
      <c r="M3282"/>
      <c r="N3282"/>
      <c r="O3282"/>
      <c r="P3282"/>
      <c r="Q3282"/>
      <c r="R3282"/>
      <c r="S3282"/>
    </row>
    <row r="3283" spans="1:19" x14ac:dyDescent="0.25">
      <c r="A3283"/>
      <c r="C3283"/>
      <c r="D3283"/>
      <c r="E3283"/>
      <c r="F3283"/>
      <c r="G3283"/>
      <c r="H3283"/>
      <c r="I3283"/>
      <c r="J3283"/>
      <c r="K3283"/>
      <c r="L3283"/>
      <c r="M3283"/>
      <c r="N3283"/>
      <c r="O3283"/>
      <c r="P3283"/>
      <c r="Q3283"/>
      <c r="R3283"/>
      <c r="S3283"/>
    </row>
    <row r="3284" spans="1:19" x14ac:dyDescent="0.25">
      <c r="A3284"/>
      <c r="C3284"/>
      <c r="D3284"/>
      <c r="E3284"/>
      <c r="F3284"/>
      <c r="G3284"/>
      <c r="H3284"/>
      <c r="I3284"/>
      <c r="J3284"/>
      <c r="K3284"/>
      <c r="L3284"/>
      <c r="M3284"/>
      <c r="N3284"/>
      <c r="O3284"/>
      <c r="P3284"/>
      <c r="Q3284"/>
      <c r="R3284"/>
      <c r="S3284"/>
    </row>
    <row r="3285" spans="1:19" x14ac:dyDescent="0.25">
      <c r="A3285"/>
      <c r="C3285"/>
      <c r="D3285"/>
      <c r="E3285"/>
      <c r="F3285"/>
      <c r="G3285"/>
      <c r="H3285"/>
      <c r="I3285"/>
      <c r="J3285"/>
      <c r="K3285"/>
      <c r="L3285"/>
      <c r="M3285"/>
      <c r="N3285"/>
      <c r="O3285"/>
      <c r="P3285"/>
      <c r="Q3285"/>
      <c r="R3285"/>
      <c r="S3285"/>
    </row>
    <row r="3286" spans="1:19" x14ac:dyDescent="0.25">
      <c r="A3286"/>
      <c r="C3286"/>
      <c r="D3286"/>
      <c r="E3286"/>
      <c r="F3286"/>
      <c r="G3286"/>
      <c r="H3286"/>
      <c r="I3286"/>
      <c r="J3286"/>
      <c r="K3286"/>
      <c r="L3286"/>
      <c r="M3286"/>
      <c r="N3286"/>
      <c r="O3286"/>
      <c r="P3286"/>
      <c r="Q3286"/>
      <c r="R3286"/>
      <c r="S3286"/>
    </row>
    <row r="3287" spans="1:19" x14ac:dyDescent="0.25">
      <c r="A3287"/>
      <c r="C3287"/>
      <c r="D3287"/>
      <c r="E3287"/>
      <c r="F3287"/>
      <c r="G3287"/>
      <c r="H3287"/>
      <c r="I3287"/>
      <c r="J3287"/>
      <c r="K3287"/>
      <c r="L3287"/>
      <c r="M3287"/>
      <c r="N3287"/>
      <c r="O3287"/>
      <c r="P3287"/>
      <c r="Q3287"/>
      <c r="R3287"/>
      <c r="S3287"/>
    </row>
    <row r="3288" spans="1:19" x14ac:dyDescent="0.25">
      <c r="A3288"/>
      <c r="C3288"/>
      <c r="D3288"/>
      <c r="E3288"/>
      <c r="F3288"/>
      <c r="G3288"/>
      <c r="H3288"/>
      <c r="I3288"/>
      <c r="J3288"/>
      <c r="K3288"/>
      <c r="L3288"/>
      <c r="M3288"/>
      <c r="N3288"/>
      <c r="O3288"/>
      <c r="P3288"/>
      <c r="Q3288"/>
      <c r="R3288"/>
      <c r="S3288"/>
    </row>
    <row r="3289" spans="1:19" x14ac:dyDescent="0.25">
      <c r="A3289"/>
      <c r="C3289"/>
      <c r="D3289"/>
      <c r="E3289"/>
      <c r="F3289"/>
      <c r="G3289"/>
      <c r="H3289"/>
      <c r="I3289"/>
      <c r="J3289"/>
      <c r="K3289"/>
      <c r="L3289"/>
      <c r="M3289"/>
      <c r="N3289"/>
      <c r="O3289"/>
      <c r="P3289"/>
      <c r="Q3289"/>
      <c r="R3289"/>
      <c r="S3289"/>
    </row>
    <row r="3290" spans="1:19" x14ac:dyDescent="0.25">
      <c r="A3290"/>
      <c r="C3290"/>
      <c r="D3290"/>
      <c r="E3290"/>
      <c r="F3290"/>
      <c r="G3290"/>
      <c r="H3290"/>
      <c r="I3290"/>
      <c r="J3290"/>
      <c r="K3290"/>
      <c r="L3290"/>
      <c r="M3290"/>
      <c r="N3290"/>
      <c r="O3290"/>
      <c r="P3290"/>
      <c r="Q3290"/>
      <c r="R3290"/>
      <c r="S3290"/>
    </row>
    <row r="3291" spans="1:19" x14ac:dyDescent="0.25">
      <c r="A3291"/>
      <c r="C3291"/>
      <c r="D3291"/>
      <c r="E3291"/>
      <c r="F3291"/>
      <c r="G3291"/>
      <c r="H3291"/>
      <c r="I3291"/>
      <c r="J3291"/>
      <c r="K3291"/>
      <c r="L3291"/>
      <c r="M3291"/>
      <c r="N3291"/>
      <c r="O3291"/>
      <c r="P3291"/>
      <c r="Q3291"/>
      <c r="R3291"/>
      <c r="S3291"/>
    </row>
    <row r="3292" spans="1:19" x14ac:dyDescent="0.25">
      <c r="A3292"/>
      <c r="C3292"/>
      <c r="D3292"/>
      <c r="E3292"/>
      <c r="F3292"/>
      <c r="G3292"/>
      <c r="H3292"/>
      <c r="I3292"/>
      <c r="J3292"/>
      <c r="K3292"/>
      <c r="L3292"/>
      <c r="M3292"/>
      <c r="N3292"/>
      <c r="O3292"/>
      <c r="P3292"/>
      <c r="Q3292"/>
      <c r="R3292"/>
      <c r="S3292"/>
    </row>
    <row r="3293" spans="1:19" x14ac:dyDescent="0.25">
      <c r="A3293"/>
      <c r="C3293"/>
      <c r="D3293"/>
      <c r="E3293"/>
      <c r="F3293"/>
      <c r="G3293"/>
      <c r="H3293"/>
      <c r="I3293"/>
      <c r="J3293"/>
      <c r="K3293"/>
      <c r="L3293"/>
      <c r="M3293"/>
      <c r="N3293"/>
      <c r="O3293"/>
      <c r="P3293"/>
      <c r="Q3293"/>
      <c r="R3293"/>
      <c r="S3293"/>
    </row>
    <row r="3294" spans="1:19" x14ac:dyDescent="0.25">
      <c r="A3294"/>
      <c r="C3294"/>
      <c r="D3294"/>
      <c r="E3294"/>
      <c r="F3294"/>
      <c r="G3294"/>
      <c r="H3294"/>
      <c r="I3294"/>
      <c r="J3294"/>
      <c r="K3294"/>
      <c r="L3294"/>
      <c r="M3294"/>
      <c r="N3294"/>
      <c r="O3294"/>
      <c r="P3294"/>
      <c r="Q3294"/>
      <c r="R3294"/>
      <c r="S3294"/>
    </row>
    <row r="3295" spans="1:19" x14ac:dyDescent="0.25">
      <c r="A3295"/>
      <c r="C3295"/>
      <c r="D3295"/>
      <c r="E3295"/>
      <c r="F3295"/>
      <c r="G3295"/>
      <c r="H3295"/>
      <c r="I3295"/>
      <c r="J3295"/>
      <c r="K3295"/>
      <c r="L3295"/>
      <c r="M3295"/>
      <c r="N3295"/>
      <c r="O3295"/>
      <c r="P3295"/>
      <c r="Q3295"/>
      <c r="R3295"/>
      <c r="S3295"/>
    </row>
    <row r="3296" spans="1:19" x14ac:dyDescent="0.25">
      <c r="A3296"/>
      <c r="C3296"/>
      <c r="D3296"/>
      <c r="E3296"/>
      <c r="F3296"/>
      <c r="G3296"/>
      <c r="H3296"/>
      <c r="I3296"/>
      <c r="J3296"/>
      <c r="K3296"/>
      <c r="L3296"/>
      <c r="M3296"/>
      <c r="N3296"/>
      <c r="O3296"/>
      <c r="P3296"/>
      <c r="Q3296"/>
      <c r="R3296"/>
      <c r="S3296"/>
    </row>
    <row r="3297" spans="1:19" x14ac:dyDescent="0.25">
      <c r="A3297"/>
      <c r="C3297"/>
      <c r="D3297"/>
      <c r="E3297"/>
      <c r="F3297"/>
      <c r="G3297"/>
      <c r="H3297"/>
      <c r="I3297"/>
      <c r="J3297"/>
      <c r="K3297"/>
      <c r="L3297"/>
      <c r="M3297"/>
      <c r="N3297"/>
      <c r="O3297"/>
      <c r="P3297"/>
      <c r="Q3297"/>
      <c r="R3297"/>
      <c r="S3297"/>
    </row>
    <row r="3298" spans="1:19" x14ac:dyDescent="0.25">
      <c r="A3298"/>
      <c r="C3298"/>
      <c r="D3298"/>
      <c r="E3298"/>
      <c r="F3298"/>
      <c r="G3298"/>
      <c r="H3298"/>
      <c r="I3298"/>
      <c r="J3298"/>
      <c r="K3298"/>
      <c r="L3298"/>
      <c r="M3298"/>
      <c r="N3298"/>
      <c r="O3298"/>
      <c r="P3298"/>
      <c r="Q3298"/>
      <c r="R3298"/>
      <c r="S3298"/>
    </row>
    <row r="3299" spans="1:19" x14ac:dyDescent="0.25">
      <c r="A3299"/>
      <c r="C3299"/>
      <c r="D3299"/>
      <c r="E3299"/>
      <c r="F3299"/>
      <c r="G3299"/>
      <c r="H3299"/>
      <c r="I3299"/>
      <c r="J3299"/>
      <c r="K3299"/>
      <c r="L3299"/>
      <c r="M3299"/>
      <c r="N3299"/>
      <c r="O3299"/>
      <c r="P3299"/>
      <c r="Q3299"/>
      <c r="R3299"/>
      <c r="S3299"/>
    </row>
    <row r="3300" spans="1:19" x14ac:dyDescent="0.25">
      <c r="A3300"/>
      <c r="C3300"/>
      <c r="D3300"/>
      <c r="E3300"/>
      <c r="F3300"/>
      <c r="G3300"/>
      <c r="H3300"/>
      <c r="I3300"/>
      <c r="J3300"/>
      <c r="K3300"/>
      <c r="L3300"/>
      <c r="M3300"/>
      <c r="N3300"/>
      <c r="O3300"/>
      <c r="P3300"/>
      <c r="Q3300"/>
      <c r="R3300"/>
      <c r="S3300"/>
    </row>
    <row r="3301" spans="1:19" x14ac:dyDescent="0.25">
      <c r="A3301"/>
      <c r="C3301"/>
      <c r="D3301"/>
      <c r="E3301"/>
      <c r="F3301"/>
      <c r="G3301"/>
      <c r="H3301"/>
      <c r="I3301"/>
      <c r="J3301"/>
      <c r="K3301"/>
      <c r="L3301"/>
      <c r="M3301"/>
      <c r="N3301"/>
      <c r="O3301"/>
      <c r="P3301"/>
      <c r="Q3301"/>
      <c r="R3301"/>
      <c r="S3301"/>
    </row>
    <row r="3302" spans="1:19" x14ac:dyDescent="0.25">
      <c r="A3302"/>
      <c r="C3302"/>
      <c r="D3302"/>
      <c r="E3302"/>
      <c r="F3302"/>
      <c r="G3302"/>
      <c r="H3302"/>
      <c r="I3302"/>
      <c r="J3302"/>
      <c r="K3302"/>
      <c r="L3302"/>
      <c r="M3302"/>
      <c r="N3302"/>
      <c r="O3302"/>
      <c r="P3302"/>
      <c r="Q3302"/>
      <c r="R3302"/>
      <c r="S3302"/>
    </row>
    <row r="3303" spans="1:19" x14ac:dyDescent="0.25">
      <c r="A3303"/>
      <c r="C3303"/>
      <c r="D3303"/>
      <c r="E3303"/>
      <c r="F3303"/>
      <c r="G3303"/>
      <c r="H3303"/>
      <c r="I3303"/>
      <c r="J3303"/>
      <c r="K3303"/>
      <c r="L3303"/>
      <c r="M3303"/>
      <c r="N3303"/>
      <c r="O3303"/>
      <c r="P3303"/>
      <c r="Q3303"/>
      <c r="R3303"/>
      <c r="S3303"/>
    </row>
    <row r="3304" spans="1:19" x14ac:dyDescent="0.25">
      <c r="A3304"/>
      <c r="C3304"/>
      <c r="D3304"/>
      <c r="E3304"/>
      <c r="F3304"/>
      <c r="G3304"/>
      <c r="H3304"/>
      <c r="I3304"/>
      <c r="J3304"/>
      <c r="K3304"/>
      <c r="L3304"/>
      <c r="M3304"/>
      <c r="N3304"/>
      <c r="O3304"/>
      <c r="P3304"/>
      <c r="Q3304"/>
      <c r="R3304"/>
      <c r="S3304"/>
    </row>
    <row r="3305" spans="1:19" x14ac:dyDescent="0.25">
      <c r="A3305"/>
      <c r="C3305"/>
      <c r="D3305"/>
      <c r="E3305"/>
      <c r="F3305"/>
      <c r="G3305"/>
      <c r="H3305"/>
      <c r="I3305"/>
      <c r="J3305"/>
      <c r="K3305"/>
      <c r="L3305"/>
      <c r="M3305"/>
      <c r="N3305"/>
      <c r="O3305"/>
      <c r="P3305"/>
      <c r="Q3305"/>
      <c r="R3305"/>
      <c r="S3305"/>
    </row>
    <row r="3306" spans="1:19" x14ac:dyDescent="0.25">
      <c r="A3306"/>
      <c r="C3306"/>
      <c r="D3306"/>
      <c r="E3306"/>
      <c r="F3306"/>
      <c r="G3306"/>
      <c r="H3306"/>
      <c r="I3306"/>
      <c r="J3306"/>
      <c r="K3306"/>
      <c r="L3306"/>
      <c r="M3306"/>
      <c r="N3306"/>
      <c r="O3306"/>
      <c r="P3306"/>
      <c r="Q3306"/>
      <c r="R3306"/>
      <c r="S3306"/>
    </row>
    <row r="3307" spans="1:19" x14ac:dyDescent="0.25">
      <c r="A3307"/>
      <c r="C3307"/>
      <c r="D3307"/>
      <c r="E3307"/>
      <c r="F3307"/>
      <c r="G3307"/>
      <c r="H3307"/>
      <c r="I3307"/>
      <c r="J3307"/>
      <c r="K3307"/>
      <c r="L3307"/>
      <c r="M3307"/>
      <c r="N3307"/>
      <c r="O3307"/>
      <c r="P3307"/>
      <c r="Q3307"/>
      <c r="R3307"/>
      <c r="S3307"/>
    </row>
    <row r="3308" spans="1:19" x14ac:dyDescent="0.25">
      <c r="A3308"/>
      <c r="C3308"/>
      <c r="D3308"/>
      <c r="E3308"/>
      <c r="F3308"/>
      <c r="G3308"/>
      <c r="H3308"/>
      <c r="I3308"/>
      <c r="J3308"/>
      <c r="K3308"/>
      <c r="L3308"/>
      <c r="M3308"/>
      <c r="N3308"/>
      <c r="O3308"/>
      <c r="P3308"/>
      <c r="Q3308"/>
      <c r="R3308"/>
      <c r="S3308"/>
    </row>
    <row r="3309" spans="1:19" x14ac:dyDescent="0.25">
      <c r="A3309"/>
      <c r="C3309"/>
      <c r="D3309"/>
      <c r="E3309"/>
      <c r="F3309"/>
      <c r="G3309"/>
      <c r="H3309"/>
      <c r="I3309"/>
      <c r="J3309"/>
      <c r="K3309"/>
      <c r="L3309"/>
      <c r="M3309"/>
      <c r="N3309"/>
      <c r="O3309"/>
      <c r="P3309"/>
      <c r="Q3309"/>
      <c r="R3309"/>
      <c r="S3309"/>
    </row>
    <row r="3310" spans="1:19" x14ac:dyDescent="0.25">
      <c r="A3310"/>
      <c r="C3310"/>
      <c r="D3310"/>
      <c r="E3310"/>
      <c r="F3310"/>
      <c r="G3310"/>
      <c r="H3310"/>
      <c r="I3310"/>
      <c r="J3310"/>
      <c r="K3310"/>
      <c r="L3310"/>
      <c r="M3310"/>
      <c r="N3310"/>
      <c r="O3310"/>
      <c r="P3310"/>
      <c r="Q3310"/>
      <c r="R3310"/>
      <c r="S3310"/>
    </row>
    <row r="3311" spans="1:19" x14ac:dyDescent="0.25">
      <c r="A3311"/>
      <c r="C3311"/>
      <c r="D3311"/>
      <c r="E3311"/>
      <c r="F3311"/>
      <c r="G3311"/>
      <c r="H3311"/>
      <c r="I3311"/>
      <c r="J3311"/>
      <c r="K3311"/>
      <c r="L3311"/>
      <c r="M3311"/>
      <c r="N3311"/>
      <c r="O3311"/>
      <c r="P3311"/>
      <c r="Q3311"/>
      <c r="R3311"/>
      <c r="S3311"/>
    </row>
    <row r="3312" spans="1:19" x14ac:dyDescent="0.25">
      <c r="A3312"/>
      <c r="C3312"/>
      <c r="D3312"/>
      <c r="E3312"/>
      <c r="F3312"/>
      <c r="G3312"/>
      <c r="H3312"/>
      <c r="I3312"/>
      <c r="J3312"/>
      <c r="K3312"/>
      <c r="L3312"/>
      <c r="M3312"/>
      <c r="N3312"/>
      <c r="O3312"/>
      <c r="P3312"/>
      <c r="Q3312"/>
      <c r="R3312"/>
      <c r="S3312"/>
    </row>
    <row r="3313" spans="1:19" x14ac:dyDescent="0.25">
      <c r="A3313"/>
      <c r="C3313"/>
      <c r="D3313"/>
      <c r="E3313"/>
      <c r="F3313"/>
      <c r="G3313"/>
      <c r="H3313"/>
      <c r="I3313"/>
      <c r="J3313"/>
      <c r="K3313"/>
      <c r="L3313"/>
      <c r="M3313"/>
      <c r="N3313"/>
      <c r="O3313"/>
      <c r="P3313"/>
      <c r="Q3313"/>
      <c r="R3313"/>
      <c r="S3313"/>
    </row>
    <row r="3314" spans="1:19" x14ac:dyDescent="0.25">
      <c r="A3314"/>
      <c r="C3314"/>
      <c r="D3314"/>
      <c r="E3314"/>
      <c r="F3314"/>
      <c r="G3314"/>
      <c r="H3314"/>
      <c r="I3314"/>
      <c r="J3314"/>
      <c r="K3314"/>
      <c r="L3314"/>
      <c r="M3314"/>
      <c r="N3314"/>
      <c r="O3314"/>
      <c r="P3314"/>
      <c r="Q3314"/>
      <c r="R3314"/>
      <c r="S3314"/>
    </row>
    <row r="3315" spans="1:19" x14ac:dyDescent="0.25">
      <c r="A3315"/>
      <c r="C3315"/>
      <c r="D3315"/>
      <c r="E3315"/>
      <c r="F3315"/>
      <c r="G3315"/>
      <c r="H3315"/>
      <c r="I3315"/>
      <c r="J3315"/>
      <c r="K3315"/>
      <c r="L3315"/>
      <c r="M3315"/>
      <c r="N3315"/>
      <c r="O3315"/>
      <c r="P3315"/>
      <c r="Q3315"/>
      <c r="R3315"/>
      <c r="S3315"/>
    </row>
    <row r="3316" spans="1:19" x14ac:dyDescent="0.25">
      <c r="A3316"/>
      <c r="C3316"/>
      <c r="D3316"/>
      <c r="E3316"/>
      <c r="F3316"/>
      <c r="G3316"/>
      <c r="H3316"/>
      <c r="I3316"/>
      <c r="J3316"/>
      <c r="K3316"/>
      <c r="L3316"/>
      <c r="M3316"/>
      <c r="N3316"/>
      <c r="O3316"/>
      <c r="P3316"/>
      <c r="Q3316"/>
      <c r="R3316"/>
      <c r="S3316"/>
    </row>
    <row r="3317" spans="1:19" x14ac:dyDescent="0.25">
      <c r="A3317"/>
      <c r="C3317"/>
      <c r="D3317"/>
      <c r="E3317"/>
      <c r="F3317"/>
      <c r="G3317"/>
      <c r="H3317"/>
      <c r="I3317"/>
      <c r="J3317"/>
      <c r="K3317"/>
      <c r="L3317"/>
      <c r="M3317"/>
      <c r="N3317"/>
      <c r="O3317"/>
      <c r="P3317"/>
      <c r="Q3317"/>
      <c r="R3317"/>
      <c r="S3317"/>
    </row>
    <row r="3318" spans="1:19" x14ac:dyDescent="0.25">
      <c r="A3318"/>
      <c r="C3318"/>
      <c r="D3318"/>
      <c r="E3318"/>
      <c r="F3318"/>
      <c r="G3318"/>
      <c r="H3318"/>
      <c r="I3318"/>
      <c r="J3318"/>
      <c r="K3318"/>
      <c r="L3318"/>
      <c r="M3318"/>
      <c r="N3318"/>
      <c r="O3318"/>
      <c r="P3318"/>
      <c r="Q3318"/>
      <c r="R3318"/>
      <c r="S3318"/>
    </row>
    <row r="3319" spans="1:19" x14ac:dyDescent="0.25">
      <c r="A3319"/>
      <c r="C3319"/>
      <c r="D3319"/>
      <c r="E3319"/>
      <c r="F3319"/>
      <c r="G3319"/>
      <c r="H3319"/>
      <c r="I3319"/>
      <c r="J3319"/>
      <c r="K3319"/>
      <c r="L3319"/>
      <c r="M3319"/>
      <c r="N3319"/>
      <c r="O3319"/>
      <c r="P3319"/>
      <c r="Q3319"/>
      <c r="R3319"/>
      <c r="S3319"/>
    </row>
    <row r="3320" spans="1:19" x14ac:dyDescent="0.25">
      <c r="A3320"/>
      <c r="C3320"/>
      <c r="D3320"/>
      <c r="E3320"/>
      <c r="F3320"/>
      <c r="G3320"/>
      <c r="H3320"/>
      <c r="I3320"/>
      <c r="J3320"/>
      <c r="K3320"/>
      <c r="L3320"/>
      <c r="M3320"/>
      <c r="N3320"/>
      <c r="O3320"/>
      <c r="P3320"/>
      <c r="Q3320"/>
      <c r="R3320"/>
      <c r="S3320"/>
    </row>
    <row r="3321" spans="1:19" x14ac:dyDescent="0.25">
      <c r="A3321"/>
      <c r="C3321"/>
      <c r="D3321"/>
      <c r="E3321"/>
      <c r="F3321"/>
      <c r="G3321"/>
      <c r="H3321"/>
      <c r="I3321"/>
      <c r="J3321"/>
      <c r="K3321"/>
      <c r="L3321"/>
      <c r="M3321"/>
      <c r="N3321"/>
      <c r="O3321"/>
      <c r="P3321"/>
      <c r="Q3321"/>
      <c r="R3321"/>
      <c r="S3321"/>
    </row>
    <row r="3322" spans="1:19" x14ac:dyDescent="0.25">
      <c r="A3322"/>
      <c r="C3322"/>
      <c r="D3322"/>
      <c r="E3322"/>
      <c r="F3322"/>
      <c r="G3322"/>
      <c r="H3322"/>
      <c r="I3322"/>
      <c r="J3322"/>
      <c r="K3322"/>
      <c r="L3322"/>
      <c r="M3322"/>
      <c r="N3322"/>
      <c r="O3322"/>
      <c r="P3322"/>
      <c r="Q3322"/>
      <c r="R3322"/>
      <c r="S3322"/>
    </row>
    <row r="3323" spans="1:19" x14ac:dyDescent="0.25">
      <c r="A3323"/>
      <c r="C3323"/>
      <c r="D3323"/>
      <c r="E3323"/>
      <c r="F3323"/>
      <c r="G3323"/>
      <c r="H3323"/>
      <c r="I3323"/>
      <c r="J3323"/>
      <c r="K3323"/>
      <c r="L3323"/>
      <c r="M3323"/>
      <c r="N3323"/>
      <c r="O3323"/>
      <c r="P3323"/>
      <c r="Q3323"/>
      <c r="R3323"/>
      <c r="S3323"/>
    </row>
    <row r="3324" spans="1:19" x14ac:dyDescent="0.25">
      <c r="A3324"/>
      <c r="C3324"/>
      <c r="D3324"/>
      <c r="E3324"/>
      <c r="F3324"/>
      <c r="G3324"/>
      <c r="H3324"/>
      <c r="I3324"/>
      <c r="J3324"/>
      <c r="K3324"/>
      <c r="L3324"/>
      <c r="M3324"/>
      <c r="N3324"/>
      <c r="O3324"/>
      <c r="P3324"/>
      <c r="Q3324"/>
      <c r="R3324"/>
      <c r="S3324"/>
    </row>
    <row r="3325" spans="1:19" x14ac:dyDescent="0.25">
      <c r="A3325"/>
      <c r="C3325"/>
      <c r="D3325"/>
      <c r="E3325"/>
      <c r="F3325"/>
      <c r="G3325"/>
      <c r="H3325"/>
      <c r="I3325"/>
      <c r="J3325"/>
      <c r="K3325"/>
      <c r="L3325"/>
      <c r="M3325"/>
      <c r="N3325"/>
      <c r="O3325"/>
      <c r="P3325"/>
      <c r="Q3325"/>
      <c r="R3325"/>
      <c r="S3325"/>
    </row>
    <row r="3326" spans="1:19" x14ac:dyDescent="0.25">
      <c r="A3326"/>
      <c r="C3326"/>
      <c r="D3326"/>
      <c r="E3326"/>
      <c r="F3326"/>
      <c r="G3326"/>
      <c r="H3326"/>
      <c r="I3326"/>
      <c r="J3326"/>
      <c r="K3326"/>
      <c r="L3326"/>
      <c r="M3326"/>
      <c r="N3326"/>
      <c r="O3326"/>
      <c r="P3326"/>
      <c r="Q3326"/>
      <c r="R3326"/>
      <c r="S3326"/>
    </row>
    <row r="3327" spans="1:19" x14ac:dyDescent="0.25">
      <c r="A3327"/>
      <c r="C3327"/>
      <c r="D3327"/>
      <c r="E3327"/>
      <c r="F3327"/>
      <c r="G3327"/>
      <c r="H3327"/>
      <c r="I3327"/>
      <c r="J3327"/>
      <c r="K3327"/>
      <c r="L3327"/>
      <c r="M3327"/>
      <c r="N3327"/>
      <c r="O3327"/>
      <c r="P3327"/>
      <c r="Q3327"/>
      <c r="R3327"/>
      <c r="S3327"/>
    </row>
    <row r="3328" spans="1:19" x14ac:dyDescent="0.25">
      <c r="A3328"/>
      <c r="C3328"/>
      <c r="D3328"/>
      <c r="E3328"/>
      <c r="F3328"/>
      <c r="G3328"/>
      <c r="H3328"/>
      <c r="I3328"/>
      <c r="J3328"/>
      <c r="K3328"/>
      <c r="L3328"/>
      <c r="M3328"/>
      <c r="N3328"/>
      <c r="O3328"/>
      <c r="P3328"/>
      <c r="Q3328"/>
      <c r="R3328"/>
      <c r="S3328"/>
    </row>
    <row r="3329" spans="1:19" x14ac:dyDescent="0.25">
      <c r="A3329"/>
      <c r="C3329"/>
      <c r="D3329"/>
      <c r="E3329"/>
      <c r="F3329"/>
      <c r="G3329"/>
      <c r="H3329"/>
      <c r="I3329"/>
      <c r="J3329"/>
      <c r="K3329"/>
      <c r="L3329"/>
      <c r="M3329"/>
      <c r="N3329"/>
      <c r="O3329"/>
      <c r="P3329"/>
      <c r="Q3329"/>
      <c r="R3329"/>
      <c r="S3329"/>
    </row>
    <row r="3330" spans="1:19" x14ac:dyDescent="0.25">
      <c r="A3330"/>
      <c r="C3330"/>
      <c r="D3330"/>
      <c r="E3330"/>
      <c r="F3330"/>
      <c r="G3330"/>
      <c r="H3330"/>
      <c r="I3330"/>
      <c r="J3330"/>
      <c r="K3330"/>
      <c r="L3330"/>
      <c r="M3330"/>
      <c r="N3330"/>
      <c r="O3330"/>
      <c r="P3330"/>
      <c r="Q3330"/>
      <c r="R3330"/>
      <c r="S3330"/>
    </row>
    <row r="3331" spans="1:19" x14ac:dyDescent="0.25">
      <c r="A3331"/>
      <c r="C3331"/>
      <c r="D3331"/>
      <c r="E3331"/>
      <c r="F3331"/>
      <c r="G3331"/>
      <c r="H3331"/>
      <c r="I3331"/>
      <c r="J3331"/>
      <c r="K3331"/>
      <c r="L3331"/>
      <c r="M3331"/>
      <c r="N3331"/>
      <c r="O3331"/>
      <c r="P3331"/>
      <c r="Q3331"/>
      <c r="R3331"/>
      <c r="S3331"/>
    </row>
    <row r="3332" spans="1:19" x14ac:dyDescent="0.25">
      <c r="A3332"/>
      <c r="C3332"/>
      <c r="D3332"/>
      <c r="E3332"/>
      <c r="F3332"/>
      <c r="G3332"/>
      <c r="H3332"/>
      <c r="I3332"/>
      <c r="J3332"/>
      <c r="K3332"/>
      <c r="L3332"/>
      <c r="M3332"/>
      <c r="N3332"/>
      <c r="O3332"/>
      <c r="P3332"/>
      <c r="Q3332"/>
      <c r="R3332"/>
      <c r="S3332"/>
    </row>
    <row r="3333" spans="1:19" x14ac:dyDescent="0.25">
      <c r="A3333"/>
      <c r="C3333"/>
      <c r="D3333"/>
      <c r="E3333"/>
      <c r="F3333"/>
      <c r="G3333"/>
      <c r="H3333"/>
      <c r="I3333"/>
      <c r="J3333"/>
      <c r="K3333"/>
      <c r="L3333"/>
      <c r="M3333"/>
      <c r="N3333"/>
      <c r="O3333"/>
      <c r="P3333"/>
      <c r="Q3333"/>
      <c r="R3333"/>
      <c r="S3333"/>
    </row>
    <row r="3334" spans="1:19" x14ac:dyDescent="0.25">
      <c r="A3334"/>
      <c r="C3334"/>
      <c r="D3334"/>
      <c r="E3334"/>
      <c r="F3334"/>
      <c r="G3334"/>
      <c r="H3334"/>
      <c r="I3334"/>
      <c r="J3334"/>
      <c r="K3334"/>
      <c r="L3334"/>
      <c r="M3334"/>
      <c r="N3334"/>
      <c r="O3334"/>
      <c r="P3334"/>
      <c r="Q3334"/>
      <c r="R3334"/>
      <c r="S3334"/>
    </row>
    <row r="3335" spans="1:19" x14ac:dyDescent="0.25">
      <c r="A3335"/>
      <c r="C3335"/>
      <c r="D3335"/>
      <c r="E3335"/>
      <c r="F3335"/>
      <c r="G3335"/>
      <c r="H3335"/>
      <c r="I3335"/>
      <c r="J3335"/>
      <c r="K3335"/>
      <c r="L3335"/>
      <c r="M3335"/>
      <c r="N3335"/>
      <c r="O3335"/>
      <c r="P3335"/>
      <c r="Q3335"/>
      <c r="R3335"/>
      <c r="S3335"/>
    </row>
    <row r="3336" spans="1:19" x14ac:dyDescent="0.25">
      <c r="A3336"/>
      <c r="C3336"/>
      <c r="D3336"/>
      <c r="E3336"/>
      <c r="F3336"/>
      <c r="G3336"/>
      <c r="H3336"/>
      <c r="I3336"/>
      <c r="J3336"/>
      <c r="K3336"/>
      <c r="L3336"/>
      <c r="M3336"/>
      <c r="N3336"/>
      <c r="O3336"/>
      <c r="P3336"/>
      <c r="Q3336"/>
      <c r="R3336"/>
      <c r="S3336"/>
    </row>
    <row r="3337" spans="1:19" x14ac:dyDescent="0.25">
      <c r="A3337"/>
      <c r="C3337"/>
      <c r="D3337"/>
      <c r="E3337"/>
      <c r="F3337"/>
      <c r="G3337"/>
      <c r="H3337"/>
      <c r="I3337"/>
      <c r="J3337"/>
      <c r="K3337"/>
      <c r="L3337"/>
      <c r="M3337"/>
      <c r="N3337"/>
      <c r="O3337"/>
      <c r="P3337"/>
      <c r="Q3337"/>
      <c r="R3337"/>
      <c r="S3337"/>
    </row>
    <row r="3338" spans="1:19" x14ac:dyDescent="0.25">
      <c r="A3338"/>
      <c r="C3338"/>
      <c r="D3338"/>
      <c r="E3338"/>
      <c r="F3338"/>
      <c r="G3338"/>
      <c r="H3338"/>
      <c r="I3338"/>
      <c r="J3338"/>
      <c r="K3338"/>
      <c r="L3338"/>
      <c r="M3338"/>
      <c r="N3338"/>
      <c r="O3338"/>
      <c r="P3338"/>
      <c r="Q3338"/>
      <c r="R3338"/>
      <c r="S3338"/>
    </row>
    <row r="3339" spans="1:19" x14ac:dyDescent="0.25">
      <c r="A3339"/>
      <c r="C3339"/>
      <c r="D3339"/>
      <c r="E3339"/>
      <c r="F3339"/>
      <c r="G3339"/>
      <c r="H3339"/>
      <c r="I3339"/>
      <c r="J3339"/>
      <c r="K3339"/>
      <c r="L3339"/>
      <c r="M3339"/>
      <c r="N3339"/>
      <c r="O3339"/>
      <c r="P3339"/>
      <c r="Q3339"/>
      <c r="R3339"/>
      <c r="S3339"/>
    </row>
    <row r="3340" spans="1:19" x14ac:dyDescent="0.25">
      <c r="A3340"/>
      <c r="C3340"/>
      <c r="D3340"/>
      <c r="E3340"/>
      <c r="F3340"/>
      <c r="G3340"/>
      <c r="H3340"/>
      <c r="I3340"/>
      <c r="J3340"/>
      <c r="K3340"/>
      <c r="L3340"/>
      <c r="M3340"/>
      <c r="N3340"/>
      <c r="O3340"/>
      <c r="P3340"/>
      <c r="Q3340"/>
      <c r="R3340"/>
      <c r="S3340"/>
    </row>
    <row r="3341" spans="1:19" x14ac:dyDescent="0.25">
      <c r="A3341"/>
      <c r="C3341"/>
      <c r="D3341"/>
      <c r="E3341"/>
      <c r="F3341"/>
      <c r="G3341"/>
      <c r="H3341"/>
      <c r="I3341"/>
      <c r="J3341"/>
      <c r="K3341"/>
      <c r="L3341"/>
      <c r="M3341"/>
      <c r="N3341"/>
      <c r="O3341"/>
      <c r="P3341"/>
      <c r="Q3341"/>
      <c r="R3341"/>
      <c r="S3341"/>
    </row>
    <row r="3342" spans="1:19" x14ac:dyDescent="0.25">
      <c r="A3342"/>
      <c r="C3342"/>
      <c r="D3342"/>
      <c r="E3342"/>
      <c r="F3342"/>
      <c r="G3342"/>
      <c r="H3342"/>
      <c r="I3342"/>
      <c r="J3342"/>
      <c r="K3342"/>
      <c r="L3342"/>
      <c r="M3342"/>
      <c r="N3342"/>
      <c r="O3342"/>
      <c r="P3342"/>
      <c r="Q3342"/>
      <c r="R3342"/>
      <c r="S3342"/>
    </row>
    <row r="3343" spans="1:19" x14ac:dyDescent="0.25">
      <c r="A3343"/>
      <c r="C3343"/>
      <c r="D3343"/>
      <c r="E3343"/>
      <c r="F3343"/>
      <c r="G3343"/>
      <c r="H3343"/>
      <c r="I3343"/>
      <c r="J3343"/>
      <c r="K3343"/>
      <c r="L3343"/>
      <c r="M3343"/>
      <c r="N3343"/>
      <c r="O3343"/>
      <c r="P3343"/>
      <c r="Q3343"/>
      <c r="R3343"/>
      <c r="S3343"/>
    </row>
    <row r="3344" spans="1:19" x14ac:dyDescent="0.25">
      <c r="A3344"/>
      <c r="C3344"/>
      <c r="D3344"/>
      <c r="E3344"/>
      <c r="F3344"/>
      <c r="G3344"/>
      <c r="H3344"/>
      <c r="I3344"/>
      <c r="J3344"/>
      <c r="K3344"/>
      <c r="L3344"/>
      <c r="M3344"/>
      <c r="N3344"/>
      <c r="O3344"/>
      <c r="P3344"/>
      <c r="Q3344"/>
      <c r="R3344"/>
      <c r="S3344"/>
    </row>
    <row r="3345" spans="1:19" x14ac:dyDescent="0.25">
      <c r="A3345"/>
      <c r="C3345"/>
      <c r="D3345"/>
      <c r="E3345"/>
      <c r="F3345"/>
      <c r="G3345"/>
      <c r="H3345"/>
      <c r="I3345"/>
      <c r="J3345"/>
      <c r="K3345"/>
      <c r="L3345"/>
      <c r="M3345"/>
      <c r="N3345"/>
      <c r="O3345"/>
      <c r="P3345"/>
      <c r="Q3345"/>
      <c r="R3345"/>
      <c r="S3345"/>
    </row>
    <row r="3346" spans="1:19" x14ac:dyDescent="0.25">
      <c r="A3346"/>
      <c r="C3346"/>
      <c r="D3346"/>
      <c r="E3346"/>
      <c r="F3346"/>
      <c r="G3346"/>
      <c r="H3346"/>
      <c r="I3346"/>
      <c r="J3346"/>
      <c r="K3346"/>
      <c r="L3346"/>
      <c r="M3346"/>
      <c r="N3346"/>
      <c r="O3346"/>
      <c r="P3346"/>
      <c r="Q3346"/>
      <c r="R3346"/>
      <c r="S3346"/>
    </row>
    <row r="3347" spans="1:19" x14ac:dyDescent="0.25">
      <c r="A3347"/>
      <c r="C3347"/>
      <c r="D3347"/>
      <c r="E3347"/>
      <c r="F3347"/>
      <c r="G3347"/>
      <c r="H3347"/>
      <c r="I3347"/>
      <c r="J3347"/>
      <c r="K3347"/>
      <c r="L3347"/>
      <c r="M3347"/>
      <c r="N3347"/>
      <c r="O3347"/>
      <c r="P3347"/>
      <c r="Q3347"/>
      <c r="R3347"/>
      <c r="S3347"/>
    </row>
    <row r="3348" spans="1:19" x14ac:dyDescent="0.25">
      <c r="A3348"/>
      <c r="C3348"/>
      <c r="D3348"/>
      <c r="E3348"/>
      <c r="F3348"/>
      <c r="G3348"/>
      <c r="H3348"/>
      <c r="I3348"/>
      <c r="J3348"/>
      <c r="K3348"/>
      <c r="L3348"/>
      <c r="M3348"/>
      <c r="N3348"/>
      <c r="O3348"/>
      <c r="P3348"/>
      <c r="Q3348"/>
      <c r="R3348"/>
      <c r="S3348"/>
    </row>
    <row r="3349" spans="1:19" x14ac:dyDescent="0.25">
      <c r="A3349"/>
      <c r="C3349"/>
      <c r="D3349"/>
      <c r="E3349"/>
      <c r="F3349"/>
      <c r="G3349"/>
      <c r="H3349"/>
      <c r="I3349"/>
      <c r="J3349"/>
      <c r="K3349"/>
      <c r="L3349"/>
      <c r="M3349"/>
      <c r="N3349"/>
      <c r="O3349"/>
      <c r="P3349"/>
      <c r="Q3349"/>
      <c r="R3349"/>
      <c r="S3349"/>
    </row>
    <row r="3350" spans="1:19" x14ac:dyDescent="0.25">
      <c r="A3350"/>
      <c r="C3350"/>
      <c r="D3350"/>
      <c r="E3350"/>
      <c r="F3350"/>
      <c r="G3350"/>
      <c r="H3350"/>
      <c r="I3350"/>
      <c r="J3350"/>
      <c r="K3350"/>
      <c r="L3350"/>
      <c r="M3350"/>
      <c r="N3350"/>
      <c r="O3350"/>
      <c r="P3350"/>
      <c r="Q3350"/>
      <c r="R3350"/>
      <c r="S3350"/>
    </row>
    <row r="3351" spans="1:19" x14ac:dyDescent="0.25">
      <c r="A3351"/>
      <c r="C3351"/>
      <c r="D3351"/>
      <c r="E3351"/>
      <c r="F3351"/>
      <c r="G3351"/>
      <c r="H3351"/>
      <c r="I3351"/>
      <c r="J3351"/>
      <c r="K3351"/>
      <c r="L3351"/>
      <c r="M3351"/>
      <c r="N3351"/>
      <c r="O3351"/>
      <c r="P3351"/>
      <c r="Q3351"/>
      <c r="R3351"/>
      <c r="S3351"/>
    </row>
    <row r="3352" spans="1:19" x14ac:dyDescent="0.25">
      <c r="A3352"/>
      <c r="C3352"/>
      <c r="D3352"/>
      <c r="E3352"/>
      <c r="F3352"/>
      <c r="G3352"/>
      <c r="H3352"/>
      <c r="I3352"/>
      <c r="J3352"/>
      <c r="K3352"/>
      <c r="L3352"/>
      <c r="M3352"/>
      <c r="N3352"/>
      <c r="O3352"/>
      <c r="P3352"/>
      <c r="Q3352"/>
      <c r="R3352"/>
      <c r="S3352"/>
    </row>
    <row r="3353" spans="1:19" x14ac:dyDescent="0.25">
      <c r="A3353"/>
      <c r="C3353"/>
      <c r="D3353"/>
      <c r="E3353"/>
      <c r="F3353"/>
      <c r="G3353"/>
      <c r="H3353"/>
      <c r="I3353"/>
      <c r="J3353"/>
      <c r="K3353"/>
      <c r="L3353"/>
      <c r="M3353"/>
      <c r="N3353"/>
      <c r="O3353"/>
      <c r="P3353"/>
      <c r="Q3353"/>
      <c r="R3353"/>
      <c r="S3353"/>
    </row>
    <row r="3354" spans="1:19" x14ac:dyDescent="0.25">
      <c r="A3354"/>
      <c r="C3354"/>
      <c r="D3354"/>
      <c r="E3354"/>
      <c r="F3354"/>
      <c r="G3354"/>
      <c r="H3354"/>
      <c r="I3354"/>
      <c r="J3354"/>
      <c r="K3354"/>
      <c r="L3354"/>
      <c r="M3354"/>
      <c r="N3354"/>
      <c r="O3354"/>
      <c r="P3354"/>
      <c r="Q3354"/>
      <c r="R3354"/>
      <c r="S3354"/>
    </row>
    <row r="3355" spans="1:19" x14ac:dyDescent="0.25">
      <c r="A3355"/>
      <c r="C3355"/>
      <c r="D3355"/>
      <c r="E3355"/>
      <c r="F3355"/>
      <c r="G3355"/>
      <c r="H3355"/>
      <c r="I3355"/>
      <c r="J3355"/>
      <c r="K3355"/>
      <c r="L3355"/>
      <c r="M3355"/>
      <c r="N3355"/>
      <c r="O3355"/>
      <c r="P3355"/>
      <c r="Q3355"/>
      <c r="R3355"/>
      <c r="S3355"/>
    </row>
    <row r="3356" spans="1:19" x14ac:dyDescent="0.25">
      <c r="A3356"/>
      <c r="C3356"/>
      <c r="D3356"/>
      <c r="E3356"/>
      <c r="F3356"/>
      <c r="G3356"/>
      <c r="H3356"/>
      <c r="I3356"/>
      <c r="J3356"/>
      <c r="K3356"/>
      <c r="L3356"/>
      <c r="M3356"/>
      <c r="N3356"/>
      <c r="O3356"/>
      <c r="P3356"/>
      <c r="Q3356"/>
      <c r="R3356"/>
      <c r="S3356"/>
    </row>
    <row r="3357" spans="1:19" x14ac:dyDescent="0.25">
      <c r="A3357"/>
      <c r="C3357"/>
      <c r="D3357"/>
      <c r="E3357"/>
      <c r="F3357"/>
      <c r="G3357"/>
      <c r="H3357"/>
      <c r="I3357"/>
      <c r="J3357"/>
      <c r="K3357"/>
      <c r="L3357"/>
      <c r="M3357"/>
      <c r="N3357"/>
      <c r="O3357"/>
      <c r="P3357"/>
      <c r="Q3357"/>
      <c r="R3357"/>
      <c r="S3357"/>
    </row>
    <row r="3358" spans="1:19" x14ac:dyDescent="0.25">
      <c r="A3358"/>
      <c r="C3358"/>
      <c r="D3358"/>
      <c r="E3358"/>
      <c r="F3358"/>
      <c r="G3358"/>
      <c r="H3358"/>
      <c r="I3358"/>
      <c r="J3358"/>
      <c r="K3358"/>
      <c r="L3358"/>
      <c r="M3358"/>
      <c r="N3358"/>
      <c r="O3358"/>
      <c r="P3358"/>
      <c r="Q3358"/>
      <c r="R3358"/>
      <c r="S3358"/>
    </row>
    <row r="3359" spans="1:19" x14ac:dyDescent="0.25">
      <c r="A3359"/>
      <c r="C3359"/>
      <c r="D3359"/>
      <c r="E3359"/>
      <c r="F3359"/>
      <c r="G3359"/>
      <c r="H3359"/>
      <c r="I3359"/>
      <c r="J3359"/>
      <c r="K3359"/>
      <c r="L3359"/>
      <c r="M3359"/>
      <c r="N3359"/>
      <c r="O3359"/>
      <c r="P3359"/>
      <c r="Q3359"/>
      <c r="R3359"/>
      <c r="S3359"/>
    </row>
    <row r="3360" spans="1:19" x14ac:dyDescent="0.25">
      <c r="A3360"/>
      <c r="C3360"/>
      <c r="D3360"/>
      <c r="E3360"/>
      <c r="F3360"/>
      <c r="G3360"/>
      <c r="H3360"/>
      <c r="I3360"/>
      <c r="J3360"/>
      <c r="K3360"/>
      <c r="L3360"/>
      <c r="M3360"/>
      <c r="N3360"/>
      <c r="O3360"/>
      <c r="P3360"/>
      <c r="Q3360"/>
      <c r="R3360"/>
      <c r="S3360"/>
    </row>
    <row r="3361" spans="1:19" x14ac:dyDescent="0.25">
      <c r="A3361"/>
      <c r="C3361"/>
      <c r="D3361"/>
      <c r="E3361"/>
      <c r="F3361"/>
      <c r="G3361"/>
      <c r="H3361"/>
      <c r="I3361"/>
      <c r="J3361"/>
      <c r="K3361"/>
      <c r="L3361"/>
      <c r="M3361"/>
      <c r="N3361"/>
      <c r="O3361"/>
      <c r="P3361"/>
      <c r="Q3361"/>
      <c r="R3361"/>
      <c r="S3361"/>
    </row>
    <row r="3362" spans="1:19" x14ac:dyDescent="0.25">
      <c r="A3362"/>
      <c r="C3362"/>
      <c r="D3362"/>
      <c r="E3362"/>
      <c r="F3362"/>
      <c r="G3362"/>
      <c r="H3362"/>
      <c r="I3362"/>
      <c r="J3362"/>
      <c r="K3362"/>
      <c r="L3362"/>
      <c r="M3362"/>
      <c r="N3362"/>
      <c r="O3362"/>
      <c r="P3362"/>
      <c r="Q3362"/>
      <c r="R3362"/>
      <c r="S3362"/>
    </row>
    <row r="3363" spans="1:19" x14ac:dyDescent="0.25">
      <c r="A3363"/>
      <c r="C3363"/>
      <c r="D3363"/>
      <c r="E3363"/>
      <c r="F3363"/>
      <c r="G3363"/>
      <c r="H3363"/>
      <c r="I3363"/>
      <c r="J3363"/>
      <c r="K3363"/>
      <c r="L3363"/>
      <c r="M3363"/>
      <c r="N3363"/>
      <c r="O3363"/>
      <c r="P3363"/>
      <c r="Q3363"/>
      <c r="R3363"/>
      <c r="S3363"/>
    </row>
    <row r="3364" spans="1:19" x14ac:dyDescent="0.25">
      <c r="A3364"/>
      <c r="C3364"/>
      <c r="D3364"/>
      <c r="E3364"/>
      <c r="F3364"/>
      <c r="G3364"/>
      <c r="H3364"/>
      <c r="I3364"/>
      <c r="J3364"/>
      <c r="K3364"/>
      <c r="L3364"/>
      <c r="M3364"/>
      <c r="N3364"/>
      <c r="O3364"/>
      <c r="P3364"/>
      <c r="Q3364"/>
      <c r="R3364"/>
      <c r="S3364"/>
    </row>
    <row r="3365" spans="1:19" x14ac:dyDescent="0.25">
      <c r="A3365"/>
      <c r="C3365"/>
      <c r="D3365"/>
      <c r="E3365"/>
      <c r="F3365"/>
      <c r="G3365"/>
      <c r="H3365"/>
      <c r="I3365"/>
      <c r="J3365"/>
      <c r="K3365"/>
      <c r="L3365"/>
      <c r="M3365"/>
      <c r="N3365"/>
      <c r="O3365"/>
      <c r="P3365"/>
      <c r="Q3365"/>
      <c r="R3365"/>
      <c r="S3365"/>
    </row>
    <row r="3366" spans="1:19" x14ac:dyDescent="0.25">
      <c r="A3366"/>
      <c r="C3366"/>
      <c r="D3366"/>
      <c r="E3366"/>
      <c r="F3366"/>
      <c r="G3366"/>
      <c r="H3366"/>
      <c r="I3366"/>
      <c r="J3366"/>
      <c r="K3366"/>
      <c r="L3366"/>
      <c r="M3366"/>
      <c r="N3366"/>
      <c r="O3366"/>
      <c r="P3366"/>
      <c r="Q3366"/>
      <c r="R3366"/>
      <c r="S3366"/>
    </row>
    <row r="3367" spans="1:19" x14ac:dyDescent="0.25">
      <c r="A3367"/>
      <c r="C3367"/>
      <c r="D3367"/>
      <c r="E3367"/>
      <c r="F3367"/>
      <c r="G3367"/>
      <c r="H3367"/>
      <c r="I3367"/>
      <c r="J3367"/>
      <c r="K3367"/>
      <c r="L3367"/>
      <c r="M3367"/>
      <c r="N3367"/>
      <c r="O3367"/>
      <c r="P3367"/>
      <c r="Q3367"/>
      <c r="R3367"/>
      <c r="S3367"/>
    </row>
    <row r="3368" spans="1:19" x14ac:dyDescent="0.25">
      <c r="A3368"/>
      <c r="C3368"/>
      <c r="D3368"/>
      <c r="E3368"/>
      <c r="F3368"/>
      <c r="G3368"/>
      <c r="H3368"/>
      <c r="I3368"/>
      <c r="J3368"/>
      <c r="K3368"/>
      <c r="L3368"/>
      <c r="M3368"/>
      <c r="N3368"/>
      <c r="O3368"/>
      <c r="P3368"/>
      <c r="Q3368"/>
      <c r="R3368"/>
      <c r="S3368"/>
    </row>
    <row r="3369" spans="1:19" x14ac:dyDescent="0.25">
      <c r="A3369"/>
      <c r="C3369"/>
      <c r="D3369"/>
      <c r="E3369"/>
      <c r="F3369"/>
      <c r="G3369"/>
      <c r="H3369"/>
      <c r="I3369"/>
      <c r="J3369"/>
      <c r="K3369"/>
      <c r="L3369"/>
      <c r="M3369"/>
      <c r="N3369"/>
      <c r="O3369"/>
      <c r="P3369"/>
      <c r="Q3369"/>
      <c r="R3369"/>
      <c r="S3369"/>
    </row>
    <row r="3370" spans="1:19" x14ac:dyDescent="0.25">
      <c r="A3370"/>
      <c r="C3370"/>
      <c r="D3370"/>
      <c r="E3370"/>
      <c r="F3370"/>
      <c r="G3370"/>
      <c r="H3370"/>
      <c r="I3370"/>
      <c r="J3370"/>
      <c r="K3370"/>
      <c r="L3370"/>
      <c r="M3370"/>
      <c r="N3370"/>
      <c r="O3370"/>
      <c r="P3370"/>
      <c r="Q3370"/>
      <c r="R3370"/>
      <c r="S3370"/>
    </row>
    <row r="3371" spans="1:19" x14ac:dyDescent="0.25">
      <c r="A3371"/>
      <c r="C3371"/>
      <c r="D3371"/>
      <c r="E3371"/>
      <c r="F3371"/>
      <c r="G3371"/>
      <c r="H3371"/>
      <c r="I3371"/>
      <c r="J3371"/>
      <c r="K3371"/>
      <c r="L3371"/>
      <c r="M3371"/>
      <c r="N3371"/>
      <c r="O3371"/>
      <c r="P3371"/>
      <c r="Q3371"/>
      <c r="R3371"/>
      <c r="S3371"/>
    </row>
    <row r="3372" spans="1:19" x14ac:dyDescent="0.25">
      <c r="A3372"/>
      <c r="C3372"/>
      <c r="D3372"/>
      <c r="E3372"/>
      <c r="F3372"/>
      <c r="G3372"/>
      <c r="H3372"/>
      <c r="I3372"/>
      <c r="J3372"/>
      <c r="K3372"/>
      <c r="L3372"/>
      <c r="M3372"/>
      <c r="N3372"/>
      <c r="O3372"/>
      <c r="P3372"/>
      <c r="Q3372"/>
      <c r="R3372"/>
      <c r="S3372"/>
    </row>
    <row r="3373" spans="1:19" x14ac:dyDescent="0.25">
      <c r="A3373"/>
      <c r="C3373"/>
      <c r="D3373"/>
      <c r="E3373"/>
      <c r="F3373"/>
      <c r="G3373"/>
      <c r="H3373"/>
      <c r="I3373"/>
      <c r="J3373"/>
      <c r="K3373"/>
      <c r="L3373"/>
      <c r="M3373"/>
      <c r="N3373"/>
      <c r="O3373"/>
      <c r="P3373"/>
      <c r="Q3373"/>
      <c r="R3373"/>
      <c r="S3373"/>
    </row>
    <row r="3374" spans="1:19" x14ac:dyDescent="0.25">
      <c r="A3374"/>
      <c r="C3374"/>
      <c r="D3374"/>
      <c r="E3374"/>
      <c r="F3374"/>
      <c r="G3374"/>
      <c r="H3374"/>
      <c r="I3374"/>
      <c r="J3374"/>
      <c r="K3374"/>
      <c r="L3374"/>
      <c r="M3374"/>
      <c r="N3374"/>
      <c r="O3374"/>
      <c r="P3374"/>
      <c r="Q3374"/>
      <c r="R3374"/>
      <c r="S3374"/>
    </row>
    <row r="3375" spans="1:19" x14ac:dyDescent="0.25">
      <c r="A3375"/>
      <c r="C3375"/>
      <c r="D3375"/>
      <c r="E3375"/>
      <c r="F3375"/>
      <c r="G3375"/>
      <c r="H3375"/>
      <c r="I3375"/>
      <c r="J3375"/>
      <c r="K3375"/>
      <c r="L3375"/>
      <c r="M3375"/>
      <c r="N3375"/>
      <c r="O3375"/>
      <c r="P3375"/>
      <c r="Q3375"/>
      <c r="R3375"/>
      <c r="S3375"/>
    </row>
    <row r="3376" spans="1:19" x14ac:dyDescent="0.25">
      <c r="A3376"/>
      <c r="C3376"/>
      <c r="D3376"/>
      <c r="E3376"/>
      <c r="F3376"/>
      <c r="G3376"/>
      <c r="H3376"/>
      <c r="I3376"/>
      <c r="J3376"/>
      <c r="K3376"/>
      <c r="L3376"/>
      <c r="M3376"/>
      <c r="N3376"/>
      <c r="O3376"/>
      <c r="P3376"/>
      <c r="Q3376"/>
      <c r="R3376"/>
      <c r="S3376"/>
    </row>
    <row r="3377" spans="1:19" x14ac:dyDescent="0.25">
      <c r="A3377"/>
      <c r="C3377"/>
      <c r="D3377"/>
      <c r="E3377"/>
      <c r="F3377"/>
      <c r="G3377"/>
      <c r="H3377"/>
      <c r="I3377"/>
      <c r="J3377"/>
      <c r="K3377"/>
      <c r="L3377"/>
      <c r="M3377"/>
      <c r="N3377"/>
      <c r="O3377"/>
      <c r="P3377"/>
      <c r="Q3377"/>
      <c r="R3377"/>
      <c r="S3377"/>
    </row>
    <row r="3378" spans="1:19" x14ac:dyDescent="0.25">
      <c r="A3378"/>
      <c r="C3378"/>
      <c r="D3378"/>
      <c r="E3378"/>
      <c r="F3378"/>
      <c r="G3378"/>
      <c r="H3378"/>
      <c r="I3378"/>
      <c r="J3378"/>
      <c r="K3378"/>
      <c r="L3378"/>
      <c r="M3378"/>
      <c r="N3378"/>
      <c r="O3378"/>
      <c r="P3378"/>
      <c r="Q3378"/>
      <c r="R3378"/>
      <c r="S3378"/>
    </row>
    <row r="3379" spans="1:19" x14ac:dyDescent="0.25">
      <c r="A3379"/>
      <c r="C3379"/>
      <c r="D3379"/>
      <c r="E3379"/>
      <c r="F3379"/>
      <c r="G3379"/>
      <c r="H3379"/>
      <c r="I3379"/>
      <c r="J3379"/>
      <c r="K3379"/>
      <c r="L3379"/>
      <c r="M3379"/>
      <c r="N3379"/>
      <c r="O3379"/>
      <c r="P3379"/>
      <c r="Q3379"/>
      <c r="R3379"/>
      <c r="S3379"/>
    </row>
    <row r="3380" spans="1:19" x14ac:dyDescent="0.25">
      <c r="A3380"/>
      <c r="C3380"/>
      <c r="D3380"/>
      <c r="E3380"/>
      <c r="F3380"/>
      <c r="G3380"/>
      <c r="H3380"/>
      <c r="I3380"/>
      <c r="J3380"/>
      <c r="K3380"/>
      <c r="L3380"/>
      <c r="M3380"/>
      <c r="N3380"/>
      <c r="O3380"/>
      <c r="P3380"/>
      <c r="Q3380"/>
      <c r="R3380"/>
      <c r="S3380"/>
    </row>
    <row r="3381" spans="1:19" x14ac:dyDescent="0.25">
      <c r="A3381"/>
      <c r="C3381"/>
      <c r="D3381"/>
      <c r="E3381"/>
      <c r="F3381"/>
      <c r="G3381"/>
      <c r="H3381"/>
      <c r="I3381"/>
      <c r="J3381"/>
      <c r="K3381"/>
      <c r="L3381"/>
      <c r="M3381"/>
      <c r="N3381"/>
      <c r="O3381"/>
      <c r="P3381"/>
      <c r="Q3381"/>
      <c r="R3381"/>
      <c r="S3381"/>
    </row>
    <row r="3382" spans="1:19" x14ac:dyDescent="0.25">
      <c r="A3382"/>
      <c r="C3382"/>
      <c r="D3382"/>
      <c r="E3382"/>
      <c r="F3382"/>
      <c r="G3382"/>
      <c r="H3382"/>
      <c r="I3382"/>
      <c r="J3382"/>
      <c r="K3382"/>
      <c r="L3382"/>
      <c r="M3382"/>
      <c r="N3382"/>
      <c r="O3382"/>
      <c r="P3382"/>
      <c r="Q3382"/>
      <c r="R3382"/>
      <c r="S3382"/>
    </row>
    <row r="3383" spans="1:19" x14ac:dyDescent="0.25">
      <c r="A3383"/>
      <c r="C3383"/>
      <c r="D3383"/>
      <c r="E3383"/>
      <c r="F3383"/>
      <c r="G3383"/>
      <c r="H3383"/>
      <c r="I3383"/>
      <c r="J3383"/>
      <c r="K3383"/>
      <c r="L3383"/>
      <c r="M3383"/>
      <c r="N3383"/>
      <c r="O3383"/>
      <c r="P3383"/>
      <c r="Q3383"/>
      <c r="R3383"/>
      <c r="S3383"/>
    </row>
    <row r="3384" spans="1:19" x14ac:dyDescent="0.25">
      <c r="A3384"/>
      <c r="C3384"/>
      <c r="D3384"/>
      <c r="E3384"/>
      <c r="F3384"/>
      <c r="G3384"/>
      <c r="H3384"/>
      <c r="I3384"/>
      <c r="J3384"/>
      <c r="K3384"/>
      <c r="L3384"/>
      <c r="M3384"/>
      <c r="N3384"/>
      <c r="O3384"/>
      <c r="P3384"/>
      <c r="Q3384"/>
      <c r="R3384"/>
      <c r="S3384"/>
    </row>
    <row r="3385" spans="1:19" x14ac:dyDescent="0.25">
      <c r="A3385"/>
      <c r="C3385"/>
      <c r="D3385"/>
      <c r="E3385"/>
      <c r="F3385"/>
      <c r="G3385"/>
      <c r="H3385"/>
      <c r="I3385"/>
      <c r="J3385"/>
      <c r="K3385"/>
      <c r="L3385"/>
      <c r="M3385"/>
      <c r="N3385"/>
      <c r="O3385"/>
      <c r="P3385"/>
      <c r="Q3385"/>
      <c r="R3385"/>
      <c r="S3385"/>
    </row>
    <row r="3386" spans="1:19" x14ac:dyDescent="0.25">
      <c r="A3386"/>
      <c r="C3386"/>
      <c r="D3386"/>
      <c r="E3386"/>
      <c r="F3386"/>
      <c r="G3386"/>
      <c r="H3386"/>
      <c r="I3386"/>
      <c r="J3386"/>
      <c r="K3386"/>
      <c r="L3386"/>
      <c r="M3386"/>
      <c r="N3386"/>
      <c r="O3386"/>
      <c r="P3386"/>
      <c r="Q3386"/>
      <c r="R3386"/>
      <c r="S3386"/>
    </row>
    <row r="3387" spans="1:19" x14ac:dyDescent="0.25">
      <c r="A3387"/>
      <c r="C3387"/>
      <c r="D3387"/>
      <c r="E3387"/>
      <c r="F3387"/>
      <c r="G3387"/>
      <c r="H3387"/>
      <c r="I3387"/>
      <c r="J3387"/>
      <c r="K3387"/>
      <c r="L3387"/>
      <c r="M3387"/>
      <c r="N3387"/>
      <c r="O3387"/>
      <c r="P3387"/>
      <c r="Q3387"/>
      <c r="R3387"/>
      <c r="S3387"/>
    </row>
    <row r="3388" spans="1:19" x14ac:dyDescent="0.25">
      <c r="A3388"/>
      <c r="C3388"/>
      <c r="D3388"/>
      <c r="E3388"/>
      <c r="F3388"/>
      <c r="G3388"/>
      <c r="H3388"/>
      <c r="I3388"/>
      <c r="J3388"/>
      <c r="K3388"/>
      <c r="L3388"/>
      <c r="M3388"/>
      <c r="N3388"/>
      <c r="O3388"/>
      <c r="P3388"/>
      <c r="Q3388"/>
      <c r="R3388"/>
      <c r="S3388"/>
    </row>
    <row r="3389" spans="1:19" x14ac:dyDescent="0.25">
      <c r="A3389"/>
      <c r="C3389"/>
      <c r="D3389"/>
      <c r="E3389"/>
      <c r="F3389"/>
      <c r="G3389"/>
      <c r="H3389"/>
      <c r="I3389"/>
      <c r="J3389"/>
      <c r="K3389"/>
      <c r="L3389"/>
      <c r="M3389"/>
      <c r="N3389"/>
      <c r="O3389"/>
      <c r="P3389"/>
      <c r="Q3389"/>
      <c r="R3389"/>
      <c r="S3389"/>
    </row>
    <row r="3390" spans="1:19" x14ac:dyDescent="0.25">
      <c r="A3390"/>
      <c r="C3390"/>
      <c r="D3390"/>
      <c r="E3390"/>
      <c r="F3390"/>
      <c r="G3390"/>
      <c r="H3390"/>
      <c r="I3390"/>
      <c r="J3390"/>
      <c r="K3390"/>
      <c r="L3390"/>
      <c r="M3390"/>
      <c r="N3390"/>
      <c r="O3390"/>
      <c r="P3390"/>
      <c r="Q3390"/>
      <c r="R3390"/>
      <c r="S3390"/>
    </row>
    <row r="3391" spans="1:19" x14ac:dyDescent="0.25">
      <c r="A3391"/>
      <c r="C3391"/>
      <c r="D3391"/>
      <c r="E3391"/>
      <c r="F3391"/>
      <c r="G3391"/>
      <c r="H3391"/>
      <c r="I3391"/>
      <c r="J3391"/>
      <c r="K3391"/>
      <c r="L3391"/>
      <c r="M3391"/>
      <c r="N3391"/>
      <c r="O3391"/>
      <c r="P3391"/>
      <c r="Q3391"/>
      <c r="R3391"/>
      <c r="S3391"/>
    </row>
    <row r="3392" spans="1:19" x14ac:dyDescent="0.25">
      <c r="A3392"/>
      <c r="C3392"/>
      <c r="D3392"/>
      <c r="E3392"/>
      <c r="F3392"/>
      <c r="G3392"/>
      <c r="H3392"/>
      <c r="I3392"/>
      <c r="J3392"/>
      <c r="K3392"/>
      <c r="L3392"/>
      <c r="M3392"/>
      <c r="N3392"/>
      <c r="O3392"/>
      <c r="P3392"/>
      <c r="Q3392"/>
      <c r="R3392"/>
      <c r="S3392"/>
    </row>
    <row r="3393" spans="1:19" x14ac:dyDescent="0.25">
      <c r="A3393"/>
      <c r="C3393"/>
      <c r="D3393"/>
      <c r="E3393"/>
      <c r="F3393"/>
      <c r="G3393"/>
      <c r="H3393"/>
      <c r="I3393"/>
      <c r="J3393"/>
      <c r="K3393"/>
      <c r="L3393"/>
      <c r="M3393"/>
      <c r="N3393"/>
      <c r="O3393"/>
      <c r="P3393"/>
      <c r="Q3393"/>
      <c r="R3393"/>
      <c r="S3393"/>
    </row>
    <row r="3394" spans="1:19" x14ac:dyDescent="0.25">
      <c r="A3394"/>
      <c r="C3394"/>
      <c r="D3394"/>
      <c r="E3394"/>
      <c r="F3394"/>
      <c r="G3394"/>
      <c r="H3394"/>
      <c r="I3394"/>
      <c r="J3394"/>
      <c r="K3394"/>
      <c r="L3394"/>
      <c r="M3394"/>
      <c r="N3394"/>
      <c r="O3394"/>
      <c r="P3394"/>
      <c r="Q3394"/>
      <c r="R3394"/>
      <c r="S3394"/>
    </row>
    <row r="3395" spans="1:19" x14ac:dyDescent="0.25">
      <c r="A3395"/>
      <c r="C3395"/>
      <c r="D3395"/>
      <c r="E3395"/>
      <c r="F3395"/>
      <c r="G3395"/>
      <c r="H3395"/>
      <c r="I3395"/>
      <c r="J3395"/>
      <c r="K3395"/>
      <c r="L3395"/>
      <c r="M3395"/>
      <c r="N3395"/>
      <c r="O3395"/>
      <c r="P3395"/>
      <c r="Q3395"/>
      <c r="R3395"/>
      <c r="S3395"/>
    </row>
    <row r="3396" spans="1:19" x14ac:dyDescent="0.25">
      <c r="A3396"/>
      <c r="C3396"/>
      <c r="D3396"/>
      <c r="E3396"/>
      <c r="F3396"/>
      <c r="G3396"/>
      <c r="H3396"/>
      <c r="I3396"/>
      <c r="J3396"/>
      <c r="K3396"/>
      <c r="L3396"/>
      <c r="M3396"/>
      <c r="N3396"/>
      <c r="O3396"/>
      <c r="P3396"/>
      <c r="Q3396"/>
      <c r="R3396"/>
      <c r="S3396"/>
    </row>
    <row r="3397" spans="1:19" x14ac:dyDescent="0.25">
      <c r="A3397"/>
      <c r="C3397"/>
      <c r="D3397"/>
      <c r="E3397"/>
      <c r="F3397"/>
      <c r="G3397"/>
      <c r="H3397"/>
      <c r="I3397"/>
      <c r="J3397"/>
      <c r="K3397"/>
      <c r="L3397"/>
      <c r="M3397"/>
      <c r="N3397"/>
      <c r="O3397"/>
      <c r="P3397"/>
      <c r="Q3397"/>
      <c r="R3397"/>
      <c r="S3397"/>
    </row>
    <row r="3398" spans="1:19" x14ac:dyDescent="0.25">
      <c r="A3398"/>
      <c r="C3398"/>
      <c r="D3398"/>
      <c r="E3398"/>
      <c r="F3398"/>
      <c r="G3398"/>
      <c r="H3398"/>
      <c r="I3398"/>
      <c r="J3398"/>
      <c r="K3398"/>
      <c r="L3398"/>
      <c r="M3398"/>
      <c r="N3398"/>
      <c r="O3398"/>
      <c r="P3398"/>
      <c r="Q3398"/>
      <c r="R3398"/>
      <c r="S3398"/>
    </row>
    <row r="3399" spans="1:19" x14ac:dyDescent="0.25">
      <c r="A3399"/>
      <c r="C3399"/>
      <c r="D3399"/>
      <c r="E3399"/>
      <c r="F3399"/>
      <c r="G3399"/>
      <c r="H3399"/>
      <c r="I3399"/>
      <c r="J3399"/>
      <c r="K3399"/>
      <c r="L3399"/>
      <c r="M3399"/>
      <c r="N3399"/>
      <c r="O3399"/>
      <c r="P3399"/>
      <c r="Q3399"/>
      <c r="R3399"/>
      <c r="S3399"/>
    </row>
    <row r="3400" spans="1:19" x14ac:dyDescent="0.25">
      <c r="A3400"/>
      <c r="C3400"/>
      <c r="D3400"/>
      <c r="E3400"/>
      <c r="F3400"/>
      <c r="G3400"/>
      <c r="H3400"/>
      <c r="I3400"/>
      <c r="J3400"/>
      <c r="K3400"/>
      <c r="L3400"/>
      <c r="M3400"/>
      <c r="N3400"/>
      <c r="O3400"/>
      <c r="P3400"/>
      <c r="Q3400"/>
      <c r="R3400"/>
      <c r="S3400"/>
    </row>
    <row r="3401" spans="1:19" x14ac:dyDescent="0.25">
      <c r="A3401"/>
      <c r="C3401"/>
      <c r="D3401"/>
      <c r="E3401"/>
      <c r="F3401"/>
      <c r="G3401"/>
      <c r="H3401"/>
      <c r="I3401"/>
      <c r="J3401"/>
      <c r="K3401"/>
      <c r="L3401"/>
      <c r="M3401"/>
      <c r="N3401"/>
      <c r="O3401"/>
      <c r="P3401"/>
      <c r="Q3401"/>
      <c r="R3401"/>
      <c r="S3401"/>
    </row>
    <row r="3402" spans="1:19" x14ac:dyDescent="0.25">
      <c r="A3402"/>
      <c r="C3402"/>
      <c r="D3402"/>
      <c r="E3402"/>
      <c r="F3402"/>
      <c r="G3402"/>
      <c r="H3402"/>
      <c r="I3402"/>
      <c r="J3402"/>
      <c r="K3402"/>
      <c r="L3402"/>
      <c r="M3402"/>
      <c r="N3402"/>
      <c r="O3402"/>
      <c r="P3402"/>
      <c r="Q3402"/>
      <c r="R3402"/>
      <c r="S3402"/>
    </row>
    <row r="3403" spans="1:19" x14ac:dyDescent="0.25">
      <c r="A3403"/>
      <c r="C3403"/>
      <c r="D3403"/>
      <c r="E3403"/>
      <c r="F3403"/>
      <c r="G3403"/>
      <c r="H3403"/>
      <c r="I3403"/>
      <c r="J3403"/>
      <c r="K3403"/>
      <c r="L3403"/>
      <c r="M3403"/>
      <c r="N3403"/>
      <c r="O3403"/>
      <c r="P3403"/>
      <c r="Q3403"/>
      <c r="R3403"/>
      <c r="S3403"/>
    </row>
    <row r="3404" spans="1:19" x14ac:dyDescent="0.25">
      <c r="A3404"/>
      <c r="C3404"/>
      <c r="D3404"/>
      <c r="E3404"/>
      <c r="F3404"/>
      <c r="G3404"/>
      <c r="H3404"/>
      <c r="I3404"/>
      <c r="J3404"/>
      <c r="K3404"/>
      <c r="L3404"/>
      <c r="M3404"/>
      <c r="N3404"/>
      <c r="O3404"/>
      <c r="P3404"/>
      <c r="Q3404"/>
      <c r="R3404"/>
      <c r="S3404"/>
    </row>
    <row r="3405" spans="1:19" x14ac:dyDescent="0.25">
      <c r="A3405"/>
      <c r="C3405"/>
      <c r="D3405"/>
      <c r="E3405"/>
      <c r="F3405"/>
      <c r="G3405"/>
      <c r="H3405"/>
      <c r="I3405"/>
      <c r="J3405"/>
      <c r="K3405"/>
      <c r="L3405"/>
      <c r="M3405"/>
      <c r="N3405"/>
      <c r="O3405"/>
      <c r="P3405"/>
      <c r="Q3405"/>
      <c r="R3405"/>
      <c r="S3405"/>
    </row>
    <row r="3406" spans="1:19" x14ac:dyDescent="0.25">
      <c r="A3406"/>
      <c r="C3406"/>
      <c r="D3406"/>
      <c r="E3406"/>
      <c r="F3406"/>
      <c r="G3406"/>
      <c r="H3406"/>
      <c r="I3406"/>
      <c r="J3406"/>
      <c r="K3406"/>
      <c r="L3406"/>
      <c r="M3406"/>
      <c r="N3406"/>
      <c r="O3406"/>
      <c r="P3406"/>
      <c r="Q3406"/>
      <c r="R3406"/>
      <c r="S3406"/>
    </row>
    <row r="3407" spans="1:19" x14ac:dyDescent="0.25">
      <c r="A3407"/>
      <c r="C3407"/>
      <c r="D3407"/>
      <c r="E3407"/>
      <c r="F3407"/>
      <c r="G3407"/>
      <c r="H3407"/>
      <c r="I3407"/>
      <c r="J3407"/>
      <c r="K3407"/>
      <c r="L3407"/>
      <c r="M3407"/>
      <c r="N3407"/>
      <c r="O3407"/>
      <c r="P3407"/>
      <c r="Q3407"/>
      <c r="R3407"/>
      <c r="S3407"/>
    </row>
    <row r="3408" spans="1:19" x14ac:dyDescent="0.25">
      <c r="A3408"/>
      <c r="C3408"/>
      <c r="D3408"/>
      <c r="E3408"/>
      <c r="F3408"/>
      <c r="G3408"/>
      <c r="H3408"/>
      <c r="I3408"/>
      <c r="J3408"/>
      <c r="K3408"/>
      <c r="L3408"/>
      <c r="M3408"/>
      <c r="N3408"/>
      <c r="O3408"/>
      <c r="P3408"/>
      <c r="Q3408"/>
      <c r="R3408"/>
      <c r="S3408"/>
    </row>
    <row r="3409" spans="1:19" x14ac:dyDescent="0.25">
      <c r="A3409"/>
      <c r="C3409"/>
      <c r="D3409"/>
      <c r="E3409"/>
      <c r="F3409"/>
      <c r="G3409"/>
      <c r="H3409"/>
      <c r="I3409"/>
      <c r="J3409"/>
      <c r="K3409"/>
      <c r="L3409"/>
      <c r="M3409"/>
      <c r="N3409"/>
      <c r="O3409"/>
      <c r="P3409"/>
      <c r="Q3409"/>
      <c r="R3409"/>
      <c r="S3409"/>
    </row>
    <row r="3410" spans="1:19" x14ac:dyDescent="0.25">
      <c r="A3410"/>
      <c r="C3410"/>
      <c r="D3410"/>
      <c r="E3410"/>
      <c r="F3410"/>
      <c r="G3410"/>
      <c r="H3410"/>
      <c r="I3410"/>
      <c r="J3410"/>
      <c r="K3410"/>
      <c r="L3410"/>
      <c r="M3410"/>
      <c r="N3410"/>
      <c r="O3410"/>
      <c r="P3410"/>
      <c r="Q3410"/>
      <c r="R3410"/>
      <c r="S3410"/>
    </row>
    <row r="3411" spans="1:19" x14ac:dyDescent="0.25">
      <c r="A3411"/>
      <c r="C3411"/>
      <c r="D3411"/>
      <c r="E3411"/>
      <c r="F3411"/>
      <c r="G3411"/>
      <c r="H3411"/>
      <c r="I3411"/>
      <c r="J3411"/>
      <c r="K3411"/>
      <c r="L3411"/>
      <c r="M3411"/>
      <c r="N3411"/>
      <c r="O3411"/>
      <c r="P3411"/>
      <c r="Q3411"/>
      <c r="R3411"/>
      <c r="S3411"/>
    </row>
    <row r="3412" spans="1:19" x14ac:dyDescent="0.25">
      <c r="A3412"/>
      <c r="C3412"/>
      <c r="D3412"/>
      <c r="E3412"/>
      <c r="F3412"/>
      <c r="G3412"/>
      <c r="H3412"/>
      <c r="I3412"/>
      <c r="J3412"/>
      <c r="K3412"/>
      <c r="L3412"/>
      <c r="M3412"/>
      <c r="N3412"/>
      <c r="O3412"/>
      <c r="P3412"/>
      <c r="Q3412"/>
      <c r="R3412"/>
      <c r="S3412"/>
    </row>
    <row r="3413" spans="1:19" x14ac:dyDescent="0.25">
      <c r="A3413"/>
      <c r="C3413"/>
      <c r="D3413"/>
      <c r="E3413"/>
      <c r="F3413"/>
      <c r="G3413"/>
      <c r="H3413"/>
      <c r="I3413"/>
      <c r="J3413"/>
      <c r="K3413"/>
      <c r="L3413"/>
      <c r="M3413"/>
      <c r="N3413"/>
      <c r="O3413"/>
      <c r="P3413"/>
      <c r="Q3413"/>
      <c r="R3413"/>
      <c r="S3413"/>
    </row>
    <row r="3414" spans="1:19" x14ac:dyDescent="0.25">
      <c r="A3414"/>
      <c r="C3414"/>
      <c r="D3414"/>
      <c r="E3414"/>
      <c r="F3414"/>
      <c r="G3414"/>
      <c r="H3414"/>
      <c r="I3414"/>
      <c r="J3414"/>
      <c r="K3414"/>
      <c r="L3414"/>
      <c r="M3414"/>
      <c r="N3414"/>
      <c r="O3414"/>
      <c r="P3414"/>
      <c r="Q3414"/>
      <c r="R3414"/>
      <c r="S3414"/>
    </row>
    <row r="3415" spans="1:19" x14ac:dyDescent="0.25">
      <c r="A3415"/>
      <c r="C3415"/>
      <c r="D3415"/>
      <c r="E3415"/>
      <c r="F3415"/>
      <c r="G3415"/>
      <c r="H3415"/>
      <c r="I3415"/>
      <c r="J3415"/>
      <c r="K3415"/>
      <c r="L3415"/>
      <c r="M3415"/>
      <c r="N3415"/>
      <c r="O3415"/>
      <c r="P3415"/>
      <c r="Q3415"/>
      <c r="R3415"/>
      <c r="S3415"/>
    </row>
    <row r="3416" spans="1:19" x14ac:dyDescent="0.25">
      <c r="A3416"/>
      <c r="C3416"/>
      <c r="D3416"/>
      <c r="E3416"/>
      <c r="F3416"/>
      <c r="G3416"/>
      <c r="H3416"/>
      <c r="I3416"/>
      <c r="J3416"/>
      <c r="K3416"/>
      <c r="L3416"/>
      <c r="M3416"/>
      <c r="N3416"/>
      <c r="O3416"/>
      <c r="P3416"/>
      <c r="Q3416"/>
      <c r="R3416"/>
      <c r="S3416"/>
    </row>
    <row r="3417" spans="1:19" x14ac:dyDescent="0.25">
      <c r="A3417"/>
      <c r="C3417"/>
      <c r="D3417"/>
      <c r="E3417"/>
      <c r="F3417"/>
      <c r="G3417"/>
      <c r="H3417"/>
      <c r="I3417"/>
      <c r="J3417"/>
      <c r="K3417"/>
      <c r="L3417"/>
      <c r="M3417"/>
      <c r="N3417"/>
      <c r="O3417"/>
      <c r="P3417"/>
      <c r="Q3417"/>
      <c r="R3417"/>
      <c r="S3417"/>
    </row>
    <row r="3418" spans="1:19" x14ac:dyDescent="0.25">
      <c r="A3418"/>
      <c r="C3418"/>
      <c r="D3418"/>
      <c r="E3418"/>
      <c r="F3418"/>
      <c r="G3418"/>
      <c r="H3418"/>
      <c r="I3418"/>
      <c r="J3418"/>
      <c r="K3418"/>
      <c r="L3418"/>
      <c r="M3418"/>
      <c r="N3418"/>
      <c r="O3418"/>
      <c r="P3418"/>
      <c r="Q3418"/>
      <c r="R3418"/>
      <c r="S3418"/>
    </row>
    <row r="3419" spans="1:19" x14ac:dyDescent="0.25">
      <c r="A3419"/>
      <c r="C3419"/>
      <c r="D3419"/>
      <c r="E3419"/>
      <c r="F3419"/>
      <c r="G3419"/>
      <c r="H3419"/>
      <c r="I3419"/>
      <c r="J3419"/>
      <c r="K3419"/>
      <c r="L3419"/>
      <c r="M3419"/>
      <c r="N3419"/>
      <c r="O3419"/>
      <c r="P3419"/>
      <c r="Q3419"/>
      <c r="R3419"/>
      <c r="S3419"/>
    </row>
    <row r="3420" spans="1:19" x14ac:dyDescent="0.25">
      <c r="A3420"/>
      <c r="C3420"/>
      <c r="D3420"/>
      <c r="E3420"/>
      <c r="F3420"/>
      <c r="G3420"/>
      <c r="H3420"/>
      <c r="I3420"/>
      <c r="J3420"/>
      <c r="K3420"/>
      <c r="L3420"/>
      <c r="M3420"/>
      <c r="N3420"/>
      <c r="O3420"/>
      <c r="P3420"/>
      <c r="Q3420"/>
      <c r="R3420"/>
      <c r="S3420"/>
    </row>
    <row r="3421" spans="1:19" x14ac:dyDescent="0.25">
      <c r="A3421"/>
      <c r="C3421"/>
      <c r="D3421"/>
      <c r="E3421"/>
      <c r="F3421"/>
      <c r="G3421"/>
      <c r="H3421"/>
      <c r="I3421"/>
      <c r="J3421"/>
      <c r="K3421"/>
      <c r="L3421"/>
      <c r="M3421"/>
      <c r="N3421"/>
      <c r="O3421"/>
      <c r="P3421"/>
      <c r="Q3421"/>
      <c r="R3421"/>
      <c r="S3421"/>
    </row>
    <row r="3422" spans="1:19" x14ac:dyDescent="0.25">
      <c r="A3422"/>
      <c r="C3422"/>
      <c r="D3422"/>
      <c r="E3422"/>
      <c r="F3422"/>
      <c r="G3422"/>
      <c r="H3422"/>
      <c r="I3422"/>
      <c r="J3422"/>
      <c r="K3422"/>
      <c r="L3422"/>
      <c r="M3422"/>
      <c r="N3422"/>
      <c r="O3422"/>
      <c r="P3422"/>
      <c r="Q3422"/>
      <c r="R3422"/>
      <c r="S3422"/>
    </row>
    <row r="3423" spans="1:19" x14ac:dyDescent="0.25">
      <c r="A3423"/>
      <c r="C3423"/>
      <c r="D3423"/>
      <c r="E3423"/>
      <c r="F3423"/>
      <c r="G3423"/>
      <c r="H3423"/>
      <c r="I3423"/>
      <c r="J3423"/>
      <c r="K3423"/>
      <c r="L3423"/>
      <c r="M3423"/>
      <c r="N3423"/>
      <c r="O3423"/>
      <c r="P3423"/>
      <c r="Q3423"/>
      <c r="R3423"/>
      <c r="S3423"/>
    </row>
    <row r="3424" spans="1:19" x14ac:dyDescent="0.25">
      <c r="A3424"/>
      <c r="C3424"/>
      <c r="D3424"/>
      <c r="E3424"/>
      <c r="F3424"/>
      <c r="G3424"/>
      <c r="H3424"/>
      <c r="I3424"/>
      <c r="J3424"/>
      <c r="K3424"/>
      <c r="L3424"/>
      <c r="M3424"/>
      <c r="N3424"/>
      <c r="O3424"/>
      <c r="P3424"/>
      <c r="Q3424"/>
      <c r="R3424"/>
      <c r="S3424"/>
    </row>
    <row r="3425" spans="1:19" x14ac:dyDescent="0.25">
      <c r="A3425"/>
      <c r="C3425"/>
      <c r="D3425"/>
      <c r="E3425"/>
      <c r="F3425"/>
      <c r="G3425"/>
      <c r="H3425"/>
      <c r="I3425"/>
      <c r="J3425"/>
      <c r="K3425"/>
      <c r="L3425"/>
      <c r="M3425"/>
      <c r="N3425"/>
      <c r="O3425"/>
      <c r="P3425"/>
      <c r="Q3425"/>
      <c r="R3425"/>
      <c r="S3425"/>
    </row>
    <row r="3426" spans="1:19" x14ac:dyDescent="0.25">
      <c r="A3426"/>
      <c r="C3426"/>
      <c r="D3426"/>
      <c r="E3426"/>
      <c r="F3426"/>
      <c r="G3426"/>
      <c r="H3426"/>
      <c r="I3426"/>
      <c r="J3426"/>
      <c r="K3426"/>
      <c r="L3426"/>
      <c r="M3426"/>
      <c r="N3426"/>
      <c r="O3426"/>
      <c r="P3426"/>
      <c r="Q3426"/>
      <c r="R3426"/>
      <c r="S3426"/>
    </row>
    <row r="3427" spans="1:19" x14ac:dyDescent="0.25">
      <c r="A3427"/>
      <c r="C3427"/>
      <c r="D3427"/>
      <c r="E3427"/>
      <c r="F3427"/>
      <c r="G3427"/>
      <c r="H3427"/>
      <c r="I3427"/>
      <c r="J3427"/>
      <c r="K3427"/>
      <c r="L3427"/>
      <c r="M3427"/>
      <c r="N3427"/>
      <c r="O3427"/>
      <c r="P3427"/>
      <c r="Q3427"/>
      <c r="R3427"/>
      <c r="S3427"/>
    </row>
    <row r="3428" spans="1:19" x14ac:dyDescent="0.25">
      <c r="A3428"/>
      <c r="C3428"/>
      <c r="D3428"/>
      <c r="E3428"/>
      <c r="F3428"/>
      <c r="G3428"/>
      <c r="H3428"/>
      <c r="I3428"/>
      <c r="J3428"/>
      <c r="K3428"/>
      <c r="L3428"/>
      <c r="M3428"/>
      <c r="N3428"/>
      <c r="O3428"/>
      <c r="P3428"/>
      <c r="Q3428"/>
      <c r="R3428"/>
      <c r="S3428"/>
    </row>
    <row r="3429" spans="1:19" x14ac:dyDescent="0.25">
      <c r="A3429"/>
      <c r="C3429"/>
      <c r="D3429"/>
      <c r="E3429"/>
      <c r="F3429"/>
      <c r="G3429"/>
      <c r="H3429"/>
      <c r="I3429"/>
      <c r="J3429"/>
      <c r="K3429"/>
      <c r="L3429"/>
      <c r="M3429"/>
      <c r="N3429"/>
      <c r="O3429"/>
      <c r="P3429"/>
      <c r="Q3429"/>
      <c r="R3429"/>
      <c r="S3429"/>
    </row>
    <row r="3430" spans="1:19" x14ac:dyDescent="0.25">
      <c r="A3430"/>
      <c r="C3430"/>
      <c r="D3430"/>
      <c r="E3430"/>
      <c r="F3430"/>
      <c r="G3430"/>
      <c r="H3430"/>
      <c r="I3430"/>
      <c r="J3430"/>
      <c r="K3430"/>
      <c r="L3430"/>
      <c r="M3430"/>
      <c r="N3430"/>
      <c r="O3430"/>
      <c r="P3430"/>
      <c r="Q3430"/>
      <c r="R3430"/>
      <c r="S3430"/>
    </row>
    <row r="3431" spans="1:19" x14ac:dyDescent="0.25">
      <c r="A3431"/>
      <c r="C3431"/>
      <c r="D3431"/>
      <c r="E3431"/>
      <c r="F3431"/>
      <c r="G3431"/>
      <c r="H3431"/>
      <c r="I3431"/>
      <c r="J3431"/>
      <c r="K3431"/>
      <c r="L3431"/>
      <c r="M3431"/>
      <c r="N3431"/>
      <c r="O3431"/>
      <c r="P3431"/>
      <c r="Q3431"/>
      <c r="R3431"/>
      <c r="S3431"/>
    </row>
    <row r="3432" spans="1:19" x14ac:dyDescent="0.25">
      <c r="A3432"/>
      <c r="C3432"/>
      <c r="D3432"/>
      <c r="E3432"/>
      <c r="F3432"/>
      <c r="G3432"/>
      <c r="H3432"/>
      <c r="I3432"/>
      <c r="J3432"/>
      <c r="K3432"/>
      <c r="L3432"/>
      <c r="M3432"/>
      <c r="N3432"/>
      <c r="O3432"/>
      <c r="P3432"/>
      <c r="Q3432"/>
      <c r="R3432"/>
      <c r="S3432"/>
    </row>
    <row r="3433" spans="1:19" x14ac:dyDescent="0.25">
      <c r="A3433"/>
      <c r="C3433"/>
      <c r="D3433"/>
      <c r="E3433"/>
      <c r="F3433"/>
      <c r="G3433"/>
      <c r="H3433"/>
      <c r="I3433"/>
      <c r="J3433"/>
      <c r="K3433"/>
      <c r="L3433"/>
      <c r="M3433"/>
      <c r="N3433"/>
      <c r="O3433"/>
      <c r="P3433"/>
      <c r="Q3433"/>
      <c r="R3433"/>
      <c r="S3433"/>
    </row>
    <row r="3434" spans="1:19" x14ac:dyDescent="0.25">
      <c r="A3434"/>
      <c r="C3434"/>
      <c r="D3434"/>
      <c r="E3434"/>
      <c r="F3434"/>
      <c r="G3434"/>
      <c r="H3434"/>
      <c r="I3434"/>
      <c r="J3434"/>
      <c r="K3434"/>
      <c r="L3434"/>
      <c r="M3434"/>
      <c r="N3434"/>
      <c r="O3434"/>
      <c r="P3434"/>
      <c r="Q3434"/>
      <c r="R3434"/>
      <c r="S3434"/>
    </row>
    <row r="3435" spans="1:19" x14ac:dyDescent="0.25">
      <c r="A3435"/>
      <c r="C3435"/>
      <c r="D3435"/>
      <c r="E3435"/>
      <c r="F3435"/>
      <c r="G3435"/>
      <c r="H3435"/>
      <c r="I3435"/>
      <c r="J3435"/>
      <c r="K3435"/>
      <c r="L3435"/>
      <c r="M3435"/>
      <c r="N3435"/>
      <c r="O3435"/>
      <c r="P3435"/>
      <c r="Q3435"/>
      <c r="R3435"/>
      <c r="S3435"/>
    </row>
    <row r="3436" spans="1:19" x14ac:dyDescent="0.25">
      <c r="A3436"/>
      <c r="C3436"/>
      <c r="D3436"/>
      <c r="E3436"/>
      <c r="F3436"/>
      <c r="G3436"/>
      <c r="H3436"/>
      <c r="I3436"/>
      <c r="J3436"/>
      <c r="K3436"/>
      <c r="L3436"/>
      <c r="M3436"/>
      <c r="N3436"/>
      <c r="O3436"/>
      <c r="P3436"/>
      <c r="Q3436"/>
      <c r="R3436"/>
      <c r="S3436"/>
    </row>
    <row r="3437" spans="1:19" x14ac:dyDescent="0.25">
      <c r="A3437"/>
      <c r="C3437"/>
      <c r="D3437"/>
      <c r="E3437"/>
      <c r="F3437"/>
      <c r="G3437"/>
      <c r="H3437"/>
      <c r="I3437"/>
      <c r="J3437"/>
      <c r="K3437"/>
      <c r="L3437"/>
      <c r="M3437"/>
      <c r="N3437"/>
      <c r="O3437"/>
      <c r="P3437"/>
      <c r="Q3437"/>
      <c r="R3437"/>
      <c r="S3437"/>
    </row>
    <row r="3438" spans="1:19" x14ac:dyDescent="0.25">
      <c r="A3438"/>
      <c r="C3438"/>
      <c r="D3438"/>
      <c r="E3438"/>
      <c r="F3438"/>
      <c r="G3438"/>
      <c r="H3438"/>
      <c r="I3438"/>
      <c r="J3438"/>
      <c r="K3438"/>
      <c r="L3438"/>
      <c r="M3438"/>
      <c r="N3438"/>
      <c r="O3438"/>
      <c r="P3438"/>
      <c r="Q3438"/>
      <c r="R3438"/>
      <c r="S3438"/>
    </row>
    <row r="3439" spans="1:19" x14ac:dyDescent="0.25">
      <c r="A3439"/>
      <c r="C3439"/>
      <c r="D3439"/>
      <c r="E3439"/>
      <c r="F3439"/>
      <c r="G3439"/>
      <c r="H3439"/>
      <c r="I3439"/>
      <c r="J3439"/>
      <c r="K3439"/>
      <c r="L3439"/>
      <c r="M3439"/>
      <c r="N3439"/>
      <c r="O3439"/>
      <c r="P3439"/>
      <c r="Q3439"/>
      <c r="R3439"/>
      <c r="S3439"/>
    </row>
    <row r="3440" spans="1:19" x14ac:dyDescent="0.25">
      <c r="A3440"/>
      <c r="C3440"/>
      <c r="D3440"/>
      <c r="E3440"/>
      <c r="F3440"/>
      <c r="G3440"/>
      <c r="H3440"/>
      <c r="I3440"/>
      <c r="J3440"/>
      <c r="K3440"/>
      <c r="L3440"/>
      <c r="M3440"/>
      <c r="N3440"/>
      <c r="O3440"/>
      <c r="P3440"/>
      <c r="Q3440"/>
      <c r="R3440"/>
      <c r="S3440"/>
    </row>
    <row r="3441" spans="1:19" x14ac:dyDescent="0.25">
      <c r="A3441"/>
      <c r="C3441"/>
      <c r="D3441"/>
      <c r="E3441"/>
      <c r="F3441"/>
      <c r="G3441"/>
      <c r="H3441"/>
      <c r="I3441"/>
      <c r="J3441"/>
      <c r="K3441"/>
      <c r="L3441"/>
      <c r="M3441"/>
      <c r="N3441"/>
      <c r="O3441"/>
      <c r="P3441"/>
      <c r="Q3441"/>
      <c r="R3441"/>
      <c r="S3441"/>
    </row>
    <row r="3442" spans="1:19" x14ac:dyDescent="0.25">
      <c r="A3442"/>
      <c r="C3442"/>
      <c r="D3442"/>
      <c r="E3442"/>
      <c r="F3442"/>
      <c r="G3442"/>
      <c r="H3442"/>
      <c r="I3442"/>
      <c r="J3442"/>
      <c r="K3442"/>
      <c r="L3442"/>
      <c r="M3442"/>
      <c r="N3442"/>
      <c r="O3442"/>
      <c r="P3442"/>
      <c r="Q3442"/>
      <c r="R3442"/>
      <c r="S3442"/>
    </row>
    <row r="3443" spans="1:19" x14ac:dyDescent="0.25">
      <c r="A3443"/>
      <c r="C3443"/>
      <c r="D3443"/>
      <c r="E3443"/>
      <c r="F3443"/>
      <c r="G3443"/>
      <c r="H3443"/>
      <c r="I3443"/>
      <c r="J3443"/>
      <c r="K3443"/>
      <c r="L3443"/>
      <c r="M3443"/>
      <c r="N3443"/>
      <c r="O3443"/>
      <c r="P3443"/>
      <c r="Q3443"/>
      <c r="R3443"/>
      <c r="S3443"/>
    </row>
    <row r="3444" spans="1:19" x14ac:dyDescent="0.25">
      <c r="A3444"/>
      <c r="C3444"/>
      <c r="D3444"/>
      <c r="E3444"/>
      <c r="F3444"/>
      <c r="G3444"/>
      <c r="H3444"/>
      <c r="I3444"/>
      <c r="J3444"/>
      <c r="K3444"/>
      <c r="L3444"/>
      <c r="M3444"/>
      <c r="N3444"/>
      <c r="O3444"/>
      <c r="P3444"/>
      <c r="Q3444"/>
      <c r="R3444"/>
      <c r="S3444"/>
    </row>
    <row r="3445" spans="1:19" x14ac:dyDescent="0.25">
      <c r="A3445"/>
      <c r="C3445"/>
      <c r="D3445"/>
      <c r="E3445"/>
      <c r="F3445"/>
      <c r="G3445"/>
      <c r="H3445"/>
      <c r="I3445"/>
      <c r="J3445"/>
      <c r="K3445"/>
      <c r="L3445"/>
      <c r="M3445"/>
      <c r="N3445"/>
      <c r="O3445"/>
      <c r="P3445"/>
      <c r="Q3445"/>
      <c r="R3445"/>
      <c r="S3445"/>
    </row>
    <row r="3446" spans="1:19" x14ac:dyDescent="0.25">
      <c r="A3446"/>
      <c r="C3446"/>
      <c r="D3446"/>
      <c r="E3446"/>
      <c r="F3446"/>
      <c r="G3446"/>
      <c r="H3446"/>
      <c r="I3446"/>
      <c r="J3446"/>
      <c r="K3446"/>
      <c r="L3446"/>
      <c r="M3446"/>
      <c r="N3446"/>
      <c r="O3446"/>
      <c r="P3446"/>
      <c r="Q3446"/>
      <c r="R3446"/>
      <c r="S3446"/>
    </row>
    <row r="3447" spans="1:19" x14ac:dyDescent="0.25">
      <c r="A3447"/>
      <c r="C3447"/>
      <c r="D3447"/>
      <c r="E3447"/>
      <c r="F3447"/>
      <c r="G3447"/>
      <c r="H3447"/>
      <c r="I3447"/>
      <c r="J3447"/>
      <c r="K3447"/>
      <c r="L3447"/>
      <c r="M3447"/>
      <c r="N3447"/>
      <c r="O3447"/>
      <c r="P3447"/>
      <c r="Q3447"/>
      <c r="R3447"/>
      <c r="S3447"/>
    </row>
    <row r="3448" spans="1:19" x14ac:dyDescent="0.25">
      <c r="A3448"/>
      <c r="C3448"/>
      <c r="D3448"/>
      <c r="E3448"/>
      <c r="F3448"/>
      <c r="G3448"/>
      <c r="H3448"/>
      <c r="I3448"/>
      <c r="J3448"/>
      <c r="K3448"/>
      <c r="L3448"/>
      <c r="M3448"/>
      <c r="N3448"/>
      <c r="O3448"/>
      <c r="P3448"/>
      <c r="Q3448"/>
      <c r="R3448"/>
      <c r="S3448"/>
    </row>
    <row r="3449" spans="1:19" x14ac:dyDescent="0.25">
      <c r="A3449"/>
      <c r="C3449"/>
      <c r="D3449"/>
      <c r="E3449"/>
      <c r="F3449"/>
      <c r="G3449"/>
      <c r="H3449"/>
      <c r="I3449"/>
      <c r="J3449"/>
      <c r="K3449"/>
      <c r="L3449"/>
      <c r="M3449"/>
      <c r="N3449"/>
      <c r="O3449"/>
      <c r="P3449"/>
      <c r="Q3449"/>
      <c r="R3449"/>
      <c r="S3449"/>
    </row>
    <row r="3450" spans="1:19" x14ac:dyDescent="0.25">
      <c r="A3450"/>
      <c r="C3450"/>
      <c r="D3450"/>
      <c r="E3450"/>
      <c r="F3450"/>
      <c r="G3450"/>
      <c r="H3450"/>
      <c r="I3450"/>
      <c r="J3450"/>
      <c r="K3450"/>
      <c r="L3450"/>
      <c r="M3450"/>
      <c r="N3450"/>
      <c r="O3450"/>
      <c r="P3450"/>
      <c r="Q3450"/>
      <c r="R3450"/>
      <c r="S3450"/>
    </row>
    <row r="3451" spans="1:19" x14ac:dyDescent="0.25">
      <c r="A3451"/>
      <c r="C3451"/>
      <c r="D3451"/>
      <c r="E3451"/>
      <c r="F3451"/>
      <c r="G3451"/>
      <c r="H3451"/>
      <c r="I3451"/>
      <c r="J3451"/>
      <c r="K3451"/>
      <c r="L3451"/>
      <c r="M3451"/>
      <c r="N3451"/>
      <c r="O3451"/>
      <c r="P3451"/>
      <c r="Q3451"/>
      <c r="R3451"/>
      <c r="S3451"/>
    </row>
    <row r="3452" spans="1:19" x14ac:dyDescent="0.25">
      <c r="A3452"/>
      <c r="C3452"/>
      <c r="D3452"/>
      <c r="E3452"/>
      <c r="F3452"/>
      <c r="G3452"/>
      <c r="H3452"/>
      <c r="I3452"/>
      <c r="J3452"/>
      <c r="K3452"/>
      <c r="L3452"/>
      <c r="M3452"/>
      <c r="N3452"/>
      <c r="O3452"/>
      <c r="P3452"/>
      <c r="Q3452"/>
      <c r="R3452"/>
      <c r="S3452"/>
    </row>
    <row r="3453" spans="1:19" x14ac:dyDescent="0.25">
      <c r="A3453"/>
      <c r="C3453"/>
      <c r="D3453"/>
      <c r="E3453"/>
      <c r="F3453"/>
      <c r="G3453"/>
      <c r="H3453"/>
      <c r="I3453"/>
      <c r="J3453"/>
      <c r="K3453"/>
      <c r="L3453"/>
      <c r="M3453"/>
      <c r="N3453"/>
      <c r="O3453"/>
      <c r="P3453"/>
      <c r="Q3453"/>
      <c r="R3453"/>
      <c r="S3453"/>
    </row>
    <row r="3454" spans="1:19" x14ac:dyDescent="0.25">
      <c r="A3454"/>
      <c r="C3454"/>
      <c r="D3454"/>
      <c r="E3454"/>
      <c r="F3454"/>
      <c r="G3454"/>
      <c r="H3454"/>
      <c r="I3454"/>
      <c r="J3454"/>
      <c r="K3454"/>
      <c r="L3454"/>
      <c r="M3454"/>
      <c r="N3454"/>
      <c r="O3454"/>
      <c r="P3454"/>
      <c r="Q3454"/>
      <c r="R3454"/>
      <c r="S3454"/>
    </row>
    <row r="3455" spans="1:19" x14ac:dyDescent="0.25">
      <c r="A3455"/>
      <c r="C3455"/>
      <c r="D3455"/>
      <c r="E3455"/>
      <c r="F3455"/>
      <c r="G3455"/>
      <c r="H3455"/>
      <c r="I3455"/>
      <c r="J3455"/>
      <c r="K3455"/>
      <c r="L3455"/>
      <c r="M3455"/>
      <c r="N3455"/>
      <c r="O3455"/>
      <c r="P3455"/>
      <c r="Q3455"/>
      <c r="R3455"/>
      <c r="S3455"/>
    </row>
    <row r="3456" spans="1:19" x14ac:dyDescent="0.25">
      <c r="A3456"/>
      <c r="C3456"/>
      <c r="D3456"/>
      <c r="E3456"/>
      <c r="F3456"/>
      <c r="G3456"/>
      <c r="H3456"/>
      <c r="I3456"/>
      <c r="J3456"/>
      <c r="K3456"/>
      <c r="L3456"/>
      <c r="M3456"/>
      <c r="N3456"/>
      <c r="O3456"/>
      <c r="P3456"/>
      <c r="Q3456"/>
      <c r="R3456"/>
      <c r="S3456"/>
    </row>
    <row r="3457" spans="1:19" x14ac:dyDescent="0.25">
      <c r="A3457"/>
      <c r="C3457"/>
      <c r="D3457"/>
      <c r="E3457"/>
      <c r="F3457"/>
      <c r="G3457"/>
      <c r="H3457"/>
      <c r="I3457"/>
      <c r="J3457"/>
      <c r="K3457"/>
      <c r="L3457"/>
      <c r="M3457"/>
      <c r="N3457"/>
      <c r="O3457"/>
      <c r="P3457"/>
      <c r="Q3457"/>
      <c r="R3457"/>
      <c r="S3457"/>
    </row>
    <row r="3458" spans="1:19" x14ac:dyDescent="0.25">
      <c r="A3458"/>
      <c r="C3458"/>
      <c r="D3458"/>
      <c r="E3458"/>
      <c r="F3458"/>
      <c r="G3458"/>
      <c r="H3458"/>
      <c r="I3458"/>
      <c r="J3458"/>
      <c r="K3458"/>
      <c r="L3458"/>
      <c r="M3458"/>
      <c r="N3458"/>
      <c r="O3458"/>
      <c r="P3458"/>
      <c r="Q3458"/>
      <c r="R3458"/>
      <c r="S3458"/>
    </row>
    <row r="3459" spans="1:19" x14ac:dyDescent="0.25">
      <c r="A3459"/>
      <c r="C3459"/>
      <c r="D3459"/>
      <c r="E3459"/>
      <c r="F3459"/>
      <c r="G3459"/>
      <c r="H3459"/>
      <c r="I3459"/>
      <c r="J3459"/>
      <c r="K3459"/>
      <c r="L3459"/>
      <c r="M3459"/>
      <c r="N3459"/>
      <c r="O3459"/>
      <c r="P3459"/>
      <c r="Q3459"/>
      <c r="R3459"/>
      <c r="S3459"/>
    </row>
    <row r="3460" spans="1:19" x14ac:dyDescent="0.25">
      <c r="A3460"/>
      <c r="C3460"/>
      <c r="D3460"/>
      <c r="E3460"/>
      <c r="F3460"/>
      <c r="G3460"/>
      <c r="H3460"/>
      <c r="I3460"/>
      <c r="J3460"/>
      <c r="K3460"/>
      <c r="L3460"/>
      <c r="M3460"/>
      <c r="N3460"/>
      <c r="O3460"/>
      <c r="P3460"/>
      <c r="Q3460"/>
      <c r="R3460"/>
      <c r="S3460"/>
    </row>
    <row r="3461" spans="1:19" x14ac:dyDescent="0.25">
      <c r="A3461"/>
      <c r="C3461"/>
      <c r="D3461"/>
      <c r="E3461"/>
      <c r="F3461"/>
      <c r="G3461"/>
      <c r="H3461"/>
      <c r="I3461"/>
      <c r="J3461"/>
      <c r="K3461"/>
      <c r="L3461"/>
      <c r="M3461"/>
      <c r="N3461"/>
      <c r="O3461"/>
      <c r="P3461"/>
      <c r="Q3461"/>
      <c r="R3461"/>
      <c r="S3461"/>
    </row>
    <row r="3462" spans="1:19" x14ac:dyDescent="0.25">
      <c r="A3462"/>
      <c r="C3462"/>
      <c r="D3462"/>
      <c r="E3462"/>
      <c r="F3462"/>
      <c r="G3462"/>
      <c r="H3462"/>
      <c r="I3462"/>
      <c r="J3462"/>
      <c r="K3462"/>
      <c r="L3462"/>
      <c r="M3462"/>
      <c r="N3462"/>
      <c r="O3462"/>
      <c r="P3462"/>
      <c r="Q3462"/>
      <c r="R3462"/>
      <c r="S3462"/>
    </row>
    <row r="3463" spans="1:19" x14ac:dyDescent="0.25">
      <c r="A3463"/>
      <c r="C3463"/>
      <c r="D3463"/>
      <c r="E3463"/>
      <c r="F3463"/>
      <c r="G3463"/>
      <c r="H3463"/>
      <c r="I3463"/>
      <c r="J3463"/>
      <c r="K3463"/>
      <c r="L3463"/>
      <c r="M3463"/>
      <c r="N3463"/>
      <c r="O3463"/>
      <c r="P3463"/>
      <c r="Q3463"/>
      <c r="R3463"/>
      <c r="S3463"/>
    </row>
    <row r="3464" spans="1:19" x14ac:dyDescent="0.25">
      <c r="A3464"/>
      <c r="C3464"/>
      <c r="D3464"/>
      <c r="E3464"/>
      <c r="F3464"/>
      <c r="G3464"/>
      <c r="H3464"/>
      <c r="I3464"/>
      <c r="J3464"/>
      <c r="K3464"/>
      <c r="L3464"/>
      <c r="M3464"/>
      <c r="N3464"/>
      <c r="O3464"/>
      <c r="P3464"/>
      <c r="Q3464"/>
      <c r="R3464"/>
      <c r="S3464"/>
    </row>
    <row r="3465" spans="1:19" x14ac:dyDescent="0.25">
      <c r="A3465"/>
      <c r="C3465"/>
      <c r="D3465"/>
      <c r="E3465"/>
      <c r="F3465"/>
      <c r="G3465"/>
      <c r="H3465"/>
      <c r="I3465"/>
      <c r="J3465"/>
      <c r="K3465"/>
      <c r="L3465"/>
      <c r="M3465"/>
      <c r="N3465"/>
      <c r="O3465"/>
      <c r="P3465"/>
      <c r="Q3465"/>
      <c r="R3465"/>
      <c r="S3465"/>
    </row>
    <row r="3466" spans="1:19" x14ac:dyDescent="0.25">
      <c r="A3466"/>
      <c r="C3466"/>
      <c r="D3466"/>
      <c r="E3466"/>
      <c r="F3466"/>
      <c r="G3466"/>
      <c r="H3466"/>
      <c r="I3466"/>
      <c r="J3466"/>
      <c r="K3466"/>
      <c r="L3466"/>
      <c r="M3466"/>
      <c r="N3466"/>
      <c r="O3466"/>
      <c r="P3466"/>
      <c r="Q3466"/>
      <c r="R3466"/>
      <c r="S3466"/>
    </row>
    <row r="3467" spans="1:19" x14ac:dyDescent="0.25">
      <c r="A3467"/>
      <c r="C3467"/>
      <c r="D3467"/>
      <c r="E3467"/>
      <c r="F3467"/>
      <c r="G3467"/>
      <c r="H3467"/>
      <c r="I3467"/>
      <c r="J3467"/>
      <c r="K3467"/>
      <c r="L3467"/>
      <c r="M3467"/>
      <c r="N3467"/>
      <c r="O3467"/>
      <c r="P3467"/>
      <c r="Q3467"/>
      <c r="R3467"/>
      <c r="S3467"/>
    </row>
    <row r="3468" spans="1:19" x14ac:dyDescent="0.25">
      <c r="A3468"/>
      <c r="C3468"/>
      <c r="D3468"/>
      <c r="E3468"/>
      <c r="F3468"/>
      <c r="G3468"/>
      <c r="H3468"/>
      <c r="I3468"/>
      <c r="J3468"/>
      <c r="K3468"/>
      <c r="L3468"/>
      <c r="M3468"/>
      <c r="N3468"/>
      <c r="O3468"/>
      <c r="P3468"/>
      <c r="Q3468"/>
      <c r="R3468"/>
      <c r="S3468"/>
    </row>
    <row r="3469" spans="1:19" x14ac:dyDescent="0.25">
      <c r="A3469"/>
      <c r="C3469"/>
      <c r="D3469"/>
      <c r="E3469"/>
      <c r="F3469"/>
      <c r="G3469"/>
      <c r="H3469"/>
      <c r="I3469"/>
      <c r="J3469"/>
      <c r="K3469"/>
      <c r="L3469"/>
      <c r="M3469"/>
      <c r="N3469"/>
      <c r="O3469"/>
      <c r="P3469"/>
      <c r="Q3469"/>
      <c r="R3469"/>
      <c r="S3469"/>
    </row>
    <row r="3470" spans="1:19" x14ac:dyDescent="0.25">
      <c r="A3470"/>
      <c r="C3470"/>
      <c r="D3470"/>
      <c r="E3470"/>
      <c r="F3470"/>
      <c r="G3470"/>
      <c r="H3470"/>
      <c r="I3470"/>
      <c r="J3470"/>
      <c r="K3470"/>
      <c r="L3470"/>
      <c r="M3470"/>
      <c r="N3470"/>
      <c r="O3470"/>
      <c r="P3470"/>
      <c r="Q3470"/>
      <c r="R3470"/>
      <c r="S3470"/>
    </row>
    <row r="3471" spans="1:19" x14ac:dyDescent="0.25">
      <c r="A3471"/>
      <c r="C3471"/>
      <c r="D3471"/>
      <c r="E3471"/>
      <c r="F3471"/>
      <c r="G3471"/>
      <c r="H3471"/>
      <c r="I3471"/>
      <c r="J3471"/>
      <c r="K3471"/>
      <c r="L3471"/>
      <c r="M3471"/>
      <c r="N3471"/>
      <c r="O3471"/>
      <c r="P3471"/>
      <c r="Q3471"/>
      <c r="R3471"/>
      <c r="S3471"/>
    </row>
    <row r="3472" spans="1:19" x14ac:dyDescent="0.25">
      <c r="A3472"/>
      <c r="C3472"/>
      <c r="D3472"/>
      <c r="E3472"/>
      <c r="F3472"/>
      <c r="G3472"/>
      <c r="H3472"/>
      <c r="I3472"/>
      <c r="J3472"/>
      <c r="K3472"/>
      <c r="L3472"/>
      <c r="M3472"/>
      <c r="N3472"/>
      <c r="O3472"/>
      <c r="P3472"/>
      <c r="Q3472"/>
      <c r="R3472"/>
      <c r="S3472"/>
    </row>
    <row r="3473" spans="1:19" x14ac:dyDescent="0.25">
      <c r="A3473"/>
      <c r="C3473"/>
      <c r="D3473"/>
      <c r="E3473"/>
      <c r="F3473"/>
      <c r="G3473"/>
      <c r="H3473"/>
      <c r="I3473"/>
      <c r="J3473"/>
      <c r="K3473"/>
      <c r="L3473"/>
      <c r="M3473"/>
      <c r="N3473"/>
      <c r="O3473"/>
      <c r="P3473"/>
      <c r="Q3473"/>
      <c r="R3473"/>
      <c r="S3473"/>
    </row>
    <row r="3474" spans="1:19" x14ac:dyDescent="0.25">
      <c r="A3474"/>
      <c r="C3474"/>
      <c r="D3474"/>
      <c r="E3474"/>
      <c r="F3474"/>
      <c r="G3474"/>
      <c r="H3474"/>
      <c r="I3474"/>
      <c r="J3474"/>
      <c r="K3474"/>
      <c r="L3474"/>
      <c r="M3474"/>
      <c r="N3474"/>
      <c r="O3474"/>
      <c r="P3474"/>
      <c r="Q3474"/>
      <c r="R3474"/>
      <c r="S3474"/>
    </row>
    <row r="3475" spans="1:19" x14ac:dyDescent="0.25">
      <c r="A3475"/>
      <c r="C3475"/>
      <c r="D3475"/>
      <c r="E3475"/>
      <c r="F3475"/>
      <c r="G3475"/>
      <c r="H3475"/>
      <c r="I3475"/>
      <c r="J3475"/>
      <c r="K3475"/>
      <c r="L3475"/>
      <c r="M3475"/>
      <c r="N3475"/>
      <c r="O3475"/>
      <c r="P3475"/>
      <c r="Q3475"/>
      <c r="R3475"/>
      <c r="S3475"/>
    </row>
    <row r="3476" spans="1:19" x14ac:dyDescent="0.25">
      <c r="A3476"/>
      <c r="C3476"/>
      <c r="D3476"/>
      <c r="E3476"/>
      <c r="F3476"/>
      <c r="G3476"/>
      <c r="H3476"/>
      <c r="I3476"/>
      <c r="J3476"/>
      <c r="K3476"/>
      <c r="L3476"/>
      <c r="M3476"/>
      <c r="N3476"/>
      <c r="O3476"/>
      <c r="P3476"/>
      <c r="Q3476"/>
      <c r="R3476"/>
      <c r="S3476"/>
    </row>
    <row r="3477" spans="1:19" x14ac:dyDescent="0.25">
      <c r="A3477"/>
      <c r="C3477"/>
      <c r="D3477"/>
      <c r="E3477"/>
      <c r="F3477"/>
      <c r="G3477"/>
      <c r="H3477"/>
      <c r="I3477"/>
      <c r="J3477"/>
      <c r="K3477"/>
      <c r="L3477"/>
      <c r="M3477"/>
      <c r="N3477"/>
      <c r="O3477"/>
      <c r="P3477"/>
      <c r="Q3477"/>
      <c r="R3477"/>
      <c r="S3477"/>
    </row>
    <row r="3478" spans="1:19" x14ac:dyDescent="0.25">
      <c r="A3478"/>
      <c r="C3478"/>
      <c r="D3478"/>
      <c r="E3478"/>
      <c r="F3478"/>
      <c r="G3478"/>
      <c r="H3478"/>
      <c r="I3478"/>
      <c r="J3478"/>
      <c r="K3478"/>
      <c r="L3478"/>
      <c r="M3478"/>
      <c r="N3478"/>
      <c r="O3478"/>
      <c r="P3478"/>
      <c r="Q3478"/>
      <c r="R3478"/>
      <c r="S3478"/>
    </row>
    <row r="3479" spans="1:19" x14ac:dyDescent="0.25">
      <c r="A3479"/>
      <c r="C3479"/>
      <c r="D3479"/>
      <c r="E3479"/>
      <c r="F3479"/>
      <c r="G3479"/>
      <c r="H3479"/>
      <c r="I3479"/>
      <c r="J3479"/>
      <c r="K3479"/>
      <c r="L3479"/>
      <c r="M3479"/>
      <c r="N3479"/>
      <c r="O3479"/>
      <c r="P3479"/>
      <c r="Q3479"/>
      <c r="R3479"/>
      <c r="S3479"/>
    </row>
    <row r="3480" spans="1:19" x14ac:dyDescent="0.25">
      <c r="A3480"/>
      <c r="C3480"/>
      <c r="D3480"/>
      <c r="E3480"/>
      <c r="F3480"/>
      <c r="G3480"/>
      <c r="H3480"/>
      <c r="I3480"/>
      <c r="J3480"/>
      <c r="K3480"/>
      <c r="L3480"/>
      <c r="M3480"/>
      <c r="N3480"/>
      <c r="O3480"/>
      <c r="P3480"/>
      <c r="Q3480"/>
      <c r="R3480"/>
      <c r="S3480"/>
    </row>
    <row r="3481" spans="1:19" x14ac:dyDescent="0.25">
      <c r="A3481"/>
      <c r="C3481"/>
      <c r="D3481"/>
      <c r="E3481"/>
      <c r="F3481"/>
      <c r="G3481"/>
      <c r="H3481"/>
      <c r="I3481"/>
      <c r="J3481"/>
      <c r="K3481"/>
      <c r="L3481"/>
      <c r="M3481"/>
      <c r="N3481"/>
      <c r="O3481"/>
      <c r="P3481"/>
      <c r="Q3481"/>
      <c r="R3481"/>
      <c r="S3481"/>
    </row>
    <row r="3482" spans="1:19" x14ac:dyDescent="0.25">
      <c r="A3482"/>
      <c r="C3482"/>
      <c r="D3482"/>
      <c r="E3482"/>
      <c r="F3482"/>
      <c r="G3482"/>
      <c r="H3482"/>
      <c r="I3482"/>
      <c r="J3482"/>
      <c r="K3482"/>
      <c r="L3482"/>
      <c r="M3482"/>
      <c r="N3482"/>
      <c r="O3482"/>
      <c r="P3482"/>
      <c r="Q3482"/>
      <c r="R3482"/>
      <c r="S3482"/>
    </row>
    <row r="3483" spans="1:19" x14ac:dyDescent="0.25">
      <c r="A3483"/>
      <c r="C3483"/>
      <c r="D3483"/>
      <c r="E3483"/>
      <c r="F3483"/>
      <c r="G3483"/>
      <c r="H3483"/>
      <c r="I3483"/>
      <c r="J3483"/>
      <c r="K3483"/>
      <c r="L3483"/>
      <c r="M3483"/>
      <c r="N3483"/>
      <c r="O3483"/>
      <c r="P3483"/>
      <c r="Q3483"/>
      <c r="R3483"/>
      <c r="S3483"/>
    </row>
    <row r="3484" spans="1:19" x14ac:dyDescent="0.25">
      <c r="A3484"/>
      <c r="C3484"/>
      <c r="D3484"/>
      <c r="E3484"/>
      <c r="F3484"/>
      <c r="G3484"/>
      <c r="H3484"/>
      <c r="I3484"/>
      <c r="J3484"/>
      <c r="K3484"/>
      <c r="L3484"/>
      <c r="M3484"/>
      <c r="N3484"/>
      <c r="O3484"/>
      <c r="P3484"/>
      <c r="Q3484"/>
      <c r="R3484"/>
      <c r="S3484"/>
    </row>
    <row r="3485" spans="1:19" x14ac:dyDescent="0.25">
      <c r="A3485"/>
      <c r="C3485"/>
      <c r="D3485"/>
      <c r="E3485"/>
      <c r="F3485"/>
      <c r="G3485"/>
      <c r="H3485"/>
      <c r="I3485"/>
      <c r="J3485"/>
      <c r="K3485"/>
      <c r="L3485"/>
      <c r="M3485"/>
      <c r="N3485"/>
      <c r="O3485"/>
      <c r="P3485"/>
      <c r="Q3485"/>
      <c r="R3485"/>
      <c r="S3485"/>
    </row>
    <row r="3486" spans="1:19" x14ac:dyDescent="0.25">
      <c r="A3486"/>
      <c r="C3486"/>
      <c r="D3486"/>
      <c r="E3486"/>
      <c r="F3486"/>
      <c r="G3486"/>
      <c r="H3486"/>
      <c r="I3486"/>
      <c r="J3486"/>
      <c r="K3486"/>
      <c r="L3486"/>
      <c r="M3486"/>
      <c r="N3486"/>
      <c r="O3486"/>
      <c r="P3486"/>
      <c r="Q3486"/>
      <c r="R3486"/>
      <c r="S3486"/>
    </row>
    <row r="3487" spans="1:19" x14ac:dyDescent="0.25">
      <c r="A3487"/>
      <c r="C3487"/>
      <c r="D3487"/>
      <c r="E3487"/>
      <c r="F3487"/>
      <c r="G3487"/>
      <c r="H3487"/>
      <c r="I3487"/>
      <c r="J3487"/>
      <c r="K3487"/>
      <c r="L3487"/>
      <c r="M3487"/>
      <c r="N3487"/>
      <c r="O3487"/>
      <c r="P3487"/>
      <c r="Q3487"/>
      <c r="R3487"/>
      <c r="S3487"/>
    </row>
    <row r="3488" spans="1:19" x14ac:dyDescent="0.25">
      <c r="A3488"/>
      <c r="C3488"/>
      <c r="D3488"/>
      <c r="E3488"/>
      <c r="F3488"/>
      <c r="G3488"/>
      <c r="H3488"/>
      <c r="I3488"/>
      <c r="J3488"/>
      <c r="K3488"/>
      <c r="L3488"/>
      <c r="M3488"/>
      <c r="N3488"/>
      <c r="O3488"/>
      <c r="P3488"/>
      <c r="Q3488"/>
      <c r="R3488"/>
      <c r="S3488"/>
    </row>
    <row r="3489" spans="1:19" x14ac:dyDescent="0.25">
      <c r="A3489"/>
      <c r="C3489"/>
      <c r="D3489"/>
      <c r="E3489"/>
      <c r="F3489"/>
      <c r="G3489"/>
      <c r="H3489"/>
      <c r="I3489"/>
      <c r="J3489"/>
      <c r="K3489"/>
      <c r="L3489"/>
      <c r="M3489"/>
      <c r="N3489"/>
      <c r="O3489"/>
      <c r="P3489"/>
      <c r="Q3489"/>
      <c r="R3489"/>
      <c r="S3489"/>
    </row>
    <row r="3490" spans="1:19" x14ac:dyDescent="0.25">
      <c r="A3490"/>
      <c r="C3490"/>
      <c r="D3490"/>
      <c r="E3490"/>
      <c r="F3490"/>
      <c r="G3490"/>
      <c r="H3490"/>
      <c r="I3490"/>
      <c r="J3490"/>
      <c r="K3490"/>
      <c r="L3490"/>
      <c r="M3490"/>
      <c r="N3490"/>
      <c r="O3490"/>
      <c r="P3490"/>
      <c r="Q3490"/>
      <c r="R3490"/>
      <c r="S3490"/>
    </row>
    <row r="3491" spans="1:19" x14ac:dyDescent="0.25">
      <c r="A3491"/>
      <c r="C3491"/>
      <c r="D3491"/>
      <c r="E3491"/>
      <c r="F3491"/>
      <c r="G3491"/>
      <c r="H3491"/>
      <c r="I3491"/>
      <c r="J3491"/>
      <c r="K3491"/>
      <c r="L3491"/>
      <c r="M3491"/>
      <c r="N3491"/>
      <c r="O3491"/>
      <c r="P3491"/>
      <c r="Q3491"/>
      <c r="R3491"/>
      <c r="S3491"/>
    </row>
    <row r="3492" spans="1:19" x14ac:dyDescent="0.25">
      <c r="A3492"/>
      <c r="C3492"/>
      <c r="D3492"/>
      <c r="E3492"/>
      <c r="F3492"/>
      <c r="G3492"/>
      <c r="H3492"/>
      <c r="I3492"/>
      <c r="J3492"/>
      <c r="K3492"/>
      <c r="L3492"/>
      <c r="M3492"/>
      <c r="N3492"/>
      <c r="O3492"/>
      <c r="P3492"/>
      <c r="Q3492"/>
      <c r="R3492"/>
      <c r="S3492"/>
    </row>
    <row r="3493" spans="1:19" x14ac:dyDescent="0.25">
      <c r="A3493"/>
      <c r="C3493"/>
      <c r="D3493"/>
      <c r="E3493"/>
      <c r="F3493"/>
      <c r="G3493"/>
      <c r="H3493"/>
      <c r="I3493"/>
      <c r="J3493"/>
      <c r="K3493"/>
      <c r="L3493"/>
      <c r="M3493"/>
      <c r="N3493"/>
      <c r="O3493"/>
      <c r="P3493"/>
      <c r="Q3493"/>
      <c r="R3493"/>
      <c r="S3493"/>
    </row>
    <row r="3494" spans="1:19" x14ac:dyDescent="0.25">
      <c r="A3494"/>
      <c r="C3494"/>
      <c r="D3494"/>
      <c r="E3494"/>
      <c r="F3494"/>
      <c r="G3494"/>
      <c r="H3494"/>
      <c r="I3494"/>
      <c r="J3494"/>
      <c r="K3494"/>
      <c r="L3494"/>
      <c r="M3494"/>
      <c r="N3494"/>
      <c r="O3494"/>
      <c r="P3494"/>
      <c r="Q3494"/>
      <c r="R3494"/>
      <c r="S3494"/>
    </row>
    <row r="3495" spans="1:19" x14ac:dyDescent="0.25">
      <c r="A3495"/>
      <c r="C3495"/>
      <c r="D3495"/>
      <c r="E3495"/>
      <c r="F3495"/>
      <c r="G3495"/>
      <c r="H3495"/>
      <c r="I3495"/>
      <c r="J3495"/>
      <c r="K3495"/>
      <c r="L3495"/>
      <c r="M3495"/>
      <c r="N3495"/>
      <c r="O3495"/>
      <c r="P3495"/>
      <c r="Q3495"/>
      <c r="R3495"/>
      <c r="S3495"/>
    </row>
    <row r="3496" spans="1:19" x14ac:dyDescent="0.25">
      <c r="A3496"/>
      <c r="C3496"/>
      <c r="D3496"/>
      <c r="E3496"/>
      <c r="F3496"/>
      <c r="G3496"/>
      <c r="H3496"/>
      <c r="I3496"/>
      <c r="J3496"/>
      <c r="K3496"/>
      <c r="L3496"/>
      <c r="M3496"/>
      <c r="N3496"/>
      <c r="O3496"/>
      <c r="P3496"/>
      <c r="Q3496"/>
      <c r="R3496"/>
      <c r="S3496"/>
    </row>
    <row r="3497" spans="1:19" x14ac:dyDescent="0.25">
      <c r="A3497"/>
      <c r="C3497"/>
      <c r="D3497"/>
      <c r="E3497"/>
      <c r="F3497"/>
      <c r="G3497"/>
      <c r="H3497"/>
      <c r="I3497"/>
      <c r="J3497"/>
      <c r="K3497"/>
      <c r="L3497"/>
      <c r="M3497"/>
      <c r="N3497"/>
      <c r="O3497"/>
      <c r="P3497"/>
      <c r="Q3497"/>
      <c r="R3497"/>
      <c r="S3497"/>
    </row>
    <row r="3498" spans="1:19" x14ac:dyDescent="0.25">
      <c r="A3498"/>
      <c r="C3498"/>
      <c r="D3498"/>
      <c r="E3498"/>
      <c r="F3498"/>
      <c r="G3498"/>
      <c r="H3498"/>
      <c r="I3498"/>
      <c r="J3498"/>
      <c r="K3498"/>
      <c r="L3498"/>
      <c r="M3498"/>
      <c r="N3498"/>
      <c r="O3498"/>
      <c r="P3498"/>
      <c r="Q3498"/>
      <c r="R3498"/>
      <c r="S3498"/>
    </row>
    <row r="3499" spans="1:19" x14ac:dyDescent="0.25">
      <c r="A3499"/>
      <c r="C3499"/>
      <c r="D3499"/>
      <c r="E3499"/>
      <c r="F3499"/>
      <c r="G3499"/>
      <c r="H3499"/>
      <c r="I3499"/>
      <c r="J3499"/>
      <c r="K3499"/>
      <c r="L3499"/>
      <c r="M3499"/>
      <c r="N3499"/>
      <c r="O3499"/>
      <c r="P3499"/>
      <c r="Q3499"/>
      <c r="R3499"/>
      <c r="S3499"/>
    </row>
    <row r="3500" spans="1:19" x14ac:dyDescent="0.25">
      <c r="A3500"/>
      <c r="C3500"/>
      <c r="D3500"/>
      <c r="E3500"/>
      <c r="F3500"/>
      <c r="G3500"/>
      <c r="H3500"/>
      <c r="I3500"/>
      <c r="J3500"/>
      <c r="K3500"/>
      <c r="L3500"/>
      <c r="M3500"/>
      <c r="N3500"/>
      <c r="O3500"/>
      <c r="P3500"/>
      <c r="Q3500"/>
      <c r="R3500"/>
      <c r="S3500"/>
    </row>
    <row r="3501" spans="1:19" x14ac:dyDescent="0.25">
      <c r="A3501"/>
      <c r="C3501"/>
      <c r="D3501"/>
      <c r="E3501"/>
      <c r="F3501"/>
      <c r="G3501"/>
      <c r="H3501"/>
      <c r="I3501"/>
      <c r="J3501"/>
      <c r="K3501"/>
      <c r="L3501"/>
      <c r="M3501"/>
      <c r="N3501"/>
      <c r="O3501"/>
      <c r="P3501"/>
      <c r="Q3501"/>
      <c r="R3501"/>
      <c r="S3501"/>
    </row>
    <row r="3502" spans="1:19" x14ac:dyDescent="0.25">
      <c r="A3502"/>
      <c r="C3502"/>
      <c r="D3502"/>
      <c r="E3502"/>
      <c r="F3502"/>
      <c r="G3502"/>
      <c r="H3502"/>
      <c r="I3502"/>
      <c r="J3502"/>
      <c r="K3502"/>
      <c r="L3502"/>
      <c r="M3502"/>
      <c r="N3502"/>
      <c r="O3502"/>
      <c r="P3502"/>
      <c r="Q3502"/>
      <c r="R3502"/>
      <c r="S3502"/>
    </row>
    <row r="3503" spans="1:19" x14ac:dyDescent="0.25">
      <c r="A3503"/>
      <c r="C3503"/>
      <c r="D3503"/>
      <c r="E3503"/>
      <c r="F3503"/>
      <c r="G3503"/>
      <c r="H3503"/>
      <c r="I3503"/>
      <c r="J3503"/>
      <c r="K3503"/>
      <c r="L3503"/>
      <c r="M3503"/>
      <c r="N3503"/>
      <c r="O3503"/>
      <c r="P3503"/>
      <c r="Q3503"/>
      <c r="R3503"/>
      <c r="S3503"/>
    </row>
    <row r="3504" spans="1:19" x14ac:dyDescent="0.25">
      <c r="A3504"/>
      <c r="C3504"/>
      <c r="D3504"/>
      <c r="E3504"/>
      <c r="F3504"/>
      <c r="G3504"/>
      <c r="H3504"/>
      <c r="I3504"/>
      <c r="J3504"/>
      <c r="K3504"/>
      <c r="L3504"/>
      <c r="M3504"/>
      <c r="N3504"/>
      <c r="O3504"/>
      <c r="P3504"/>
      <c r="Q3504"/>
      <c r="R3504"/>
      <c r="S3504"/>
    </row>
    <row r="3505" spans="1:19" x14ac:dyDescent="0.25">
      <c r="A3505"/>
      <c r="C3505"/>
      <c r="D3505"/>
      <c r="E3505"/>
      <c r="F3505"/>
      <c r="G3505"/>
      <c r="H3505"/>
      <c r="I3505"/>
      <c r="J3505"/>
      <c r="K3505"/>
      <c r="L3505"/>
      <c r="M3505"/>
      <c r="N3505"/>
      <c r="O3505"/>
      <c r="P3505"/>
      <c r="Q3505"/>
      <c r="R3505"/>
      <c r="S3505"/>
    </row>
    <row r="3506" spans="1:19" x14ac:dyDescent="0.25">
      <c r="A3506"/>
      <c r="C3506"/>
      <c r="D3506"/>
      <c r="E3506"/>
      <c r="F3506"/>
      <c r="G3506"/>
      <c r="H3506"/>
      <c r="I3506"/>
      <c r="J3506"/>
      <c r="K3506"/>
      <c r="L3506"/>
      <c r="M3506"/>
      <c r="N3506"/>
      <c r="O3506"/>
      <c r="P3506"/>
      <c r="Q3506"/>
      <c r="R3506"/>
      <c r="S3506"/>
    </row>
    <row r="3507" spans="1:19" x14ac:dyDescent="0.25">
      <c r="A3507"/>
      <c r="C3507"/>
      <c r="D3507"/>
      <c r="E3507"/>
      <c r="F3507"/>
      <c r="G3507"/>
      <c r="H3507"/>
      <c r="I3507"/>
      <c r="J3507"/>
      <c r="K3507"/>
      <c r="L3507"/>
      <c r="M3507"/>
      <c r="N3507"/>
      <c r="O3507"/>
      <c r="P3507"/>
      <c r="Q3507"/>
      <c r="R3507"/>
      <c r="S3507"/>
    </row>
    <row r="3508" spans="1:19" x14ac:dyDescent="0.25">
      <c r="A3508"/>
      <c r="C3508"/>
      <c r="D3508"/>
      <c r="E3508"/>
      <c r="F3508"/>
      <c r="G3508"/>
      <c r="H3508"/>
      <c r="I3508"/>
      <c r="J3508"/>
      <c r="K3508"/>
      <c r="L3508"/>
      <c r="M3508"/>
      <c r="N3508"/>
      <c r="O3508"/>
      <c r="P3508"/>
      <c r="Q3508"/>
      <c r="R3508"/>
      <c r="S3508"/>
    </row>
    <row r="3509" spans="1:19" x14ac:dyDescent="0.25">
      <c r="A3509"/>
      <c r="C3509"/>
      <c r="D3509"/>
      <c r="E3509"/>
      <c r="F3509"/>
      <c r="G3509"/>
      <c r="H3509"/>
      <c r="I3509"/>
      <c r="J3509"/>
      <c r="K3509"/>
      <c r="L3509"/>
      <c r="M3509"/>
      <c r="N3509"/>
      <c r="O3509"/>
      <c r="P3509"/>
      <c r="Q3509"/>
      <c r="R3509"/>
      <c r="S3509"/>
    </row>
    <row r="3510" spans="1:19" x14ac:dyDescent="0.25">
      <c r="A3510"/>
      <c r="C3510"/>
      <c r="D3510"/>
      <c r="E3510"/>
      <c r="F3510"/>
      <c r="G3510"/>
      <c r="H3510"/>
      <c r="I3510"/>
      <c r="J3510"/>
      <c r="K3510"/>
      <c r="L3510"/>
      <c r="M3510"/>
      <c r="N3510"/>
      <c r="O3510"/>
      <c r="P3510"/>
      <c r="Q3510"/>
      <c r="R3510"/>
      <c r="S3510"/>
    </row>
    <row r="3511" spans="1:19" x14ac:dyDescent="0.25">
      <c r="A3511"/>
      <c r="C3511"/>
      <c r="D3511"/>
      <c r="E3511"/>
      <c r="F3511"/>
      <c r="G3511"/>
      <c r="H3511"/>
      <c r="I3511"/>
      <c r="J3511"/>
      <c r="K3511"/>
      <c r="L3511"/>
      <c r="M3511"/>
      <c r="N3511"/>
      <c r="O3511"/>
      <c r="P3511"/>
      <c r="Q3511"/>
      <c r="R3511"/>
      <c r="S3511"/>
    </row>
    <row r="3512" spans="1:19" x14ac:dyDescent="0.25">
      <c r="A3512"/>
      <c r="C3512"/>
      <c r="D3512"/>
      <c r="E3512"/>
      <c r="F3512"/>
      <c r="G3512"/>
      <c r="H3512"/>
      <c r="I3512"/>
      <c r="J3512"/>
      <c r="K3512"/>
      <c r="L3512"/>
      <c r="M3512"/>
      <c r="N3512"/>
      <c r="O3512"/>
      <c r="P3512"/>
      <c r="Q3512"/>
      <c r="R3512"/>
      <c r="S3512"/>
    </row>
    <row r="3513" spans="1:19" x14ac:dyDescent="0.25">
      <c r="A3513"/>
      <c r="C3513"/>
      <c r="D3513"/>
      <c r="E3513"/>
      <c r="F3513"/>
      <c r="G3513"/>
      <c r="H3513"/>
      <c r="I3513"/>
      <c r="J3513"/>
      <c r="K3513"/>
      <c r="L3513"/>
      <c r="M3513"/>
      <c r="N3513"/>
      <c r="O3513"/>
      <c r="P3513"/>
      <c r="Q3513"/>
      <c r="R3513"/>
      <c r="S3513"/>
    </row>
    <row r="3514" spans="1:19" x14ac:dyDescent="0.25">
      <c r="A3514"/>
      <c r="C3514"/>
      <c r="D3514"/>
      <c r="E3514"/>
      <c r="F3514"/>
      <c r="G3514"/>
      <c r="H3514"/>
      <c r="I3514"/>
      <c r="J3514"/>
      <c r="K3514"/>
      <c r="L3514"/>
      <c r="M3514"/>
      <c r="N3514"/>
      <c r="O3514"/>
      <c r="P3514"/>
      <c r="Q3514"/>
      <c r="R3514"/>
      <c r="S3514"/>
    </row>
    <row r="3515" spans="1:19" x14ac:dyDescent="0.25">
      <c r="A3515"/>
      <c r="C3515"/>
      <c r="D3515"/>
      <c r="E3515"/>
      <c r="F3515"/>
      <c r="G3515"/>
      <c r="H3515"/>
      <c r="I3515"/>
      <c r="J3515"/>
      <c r="K3515"/>
      <c r="L3515"/>
      <c r="M3515"/>
      <c r="N3515"/>
      <c r="O3515"/>
      <c r="P3515"/>
      <c r="Q3515"/>
      <c r="R3515"/>
      <c r="S3515"/>
    </row>
    <row r="3516" spans="1:19" x14ac:dyDescent="0.25">
      <c r="A3516"/>
      <c r="C3516"/>
      <c r="D3516"/>
      <c r="E3516"/>
      <c r="F3516"/>
      <c r="G3516"/>
      <c r="H3516"/>
      <c r="I3516"/>
      <c r="J3516"/>
      <c r="K3516"/>
      <c r="L3516"/>
      <c r="M3516"/>
      <c r="N3516"/>
      <c r="O3516"/>
      <c r="P3516"/>
      <c r="Q3516"/>
      <c r="R3516"/>
      <c r="S3516"/>
    </row>
    <row r="3517" spans="1:19" x14ac:dyDescent="0.25">
      <c r="A3517"/>
      <c r="C3517"/>
      <c r="D3517"/>
      <c r="E3517"/>
      <c r="F3517"/>
      <c r="G3517"/>
      <c r="H3517"/>
      <c r="I3517"/>
      <c r="J3517"/>
      <c r="K3517"/>
      <c r="L3517"/>
      <c r="M3517"/>
      <c r="N3517"/>
      <c r="O3517"/>
      <c r="P3517"/>
      <c r="Q3517"/>
      <c r="R3517"/>
      <c r="S3517"/>
    </row>
    <row r="3518" spans="1:19" x14ac:dyDescent="0.25">
      <c r="A3518"/>
      <c r="C3518"/>
      <c r="D3518"/>
      <c r="E3518"/>
      <c r="F3518"/>
      <c r="G3518"/>
      <c r="H3518"/>
      <c r="I3518"/>
      <c r="J3518"/>
      <c r="K3518"/>
      <c r="L3518"/>
      <c r="M3518"/>
      <c r="N3518"/>
      <c r="O3518"/>
      <c r="P3518"/>
      <c r="Q3518"/>
      <c r="R3518"/>
      <c r="S3518"/>
    </row>
    <row r="3519" spans="1:19" x14ac:dyDescent="0.25">
      <c r="A3519"/>
      <c r="C3519"/>
      <c r="D3519"/>
      <c r="E3519"/>
      <c r="F3519"/>
      <c r="G3519"/>
      <c r="H3519"/>
      <c r="I3519"/>
      <c r="J3519"/>
      <c r="K3519"/>
      <c r="L3519"/>
      <c r="M3519"/>
      <c r="N3519"/>
      <c r="O3519"/>
      <c r="P3519"/>
      <c r="Q3519"/>
      <c r="R3519"/>
      <c r="S3519"/>
    </row>
    <row r="3520" spans="1:19" x14ac:dyDescent="0.25">
      <c r="A3520"/>
      <c r="C3520"/>
      <c r="D3520"/>
      <c r="E3520"/>
      <c r="F3520"/>
      <c r="G3520"/>
      <c r="H3520"/>
      <c r="I3520"/>
      <c r="J3520"/>
      <c r="K3520"/>
      <c r="L3520"/>
      <c r="M3520"/>
      <c r="N3520"/>
      <c r="O3520"/>
      <c r="P3520"/>
      <c r="Q3520"/>
      <c r="R3520"/>
      <c r="S3520"/>
    </row>
    <row r="3521" spans="1:19" x14ac:dyDescent="0.25">
      <c r="A3521"/>
      <c r="C3521"/>
      <c r="D3521"/>
      <c r="E3521"/>
      <c r="F3521"/>
      <c r="G3521"/>
      <c r="H3521"/>
      <c r="I3521"/>
      <c r="J3521"/>
      <c r="K3521"/>
      <c r="L3521"/>
      <c r="M3521"/>
      <c r="N3521"/>
      <c r="O3521"/>
      <c r="P3521"/>
      <c r="Q3521"/>
      <c r="R3521"/>
      <c r="S3521"/>
    </row>
    <row r="3522" spans="1:19" x14ac:dyDescent="0.25">
      <c r="A3522"/>
      <c r="C3522"/>
      <c r="D3522"/>
      <c r="E3522"/>
      <c r="F3522"/>
      <c r="G3522"/>
      <c r="H3522"/>
      <c r="I3522"/>
      <c r="J3522"/>
      <c r="K3522"/>
      <c r="L3522"/>
      <c r="M3522"/>
      <c r="N3522"/>
      <c r="O3522"/>
      <c r="P3522"/>
      <c r="Q3522"/>
      <c r="R3522"/>
      <c r="S3522"/>
    </row>
    <row r="3523" spans="1:19" x14ac:dyDescent="0.25">
      <c r="A3523"/>
      <c r="C3523"/>
      <c r="D3523"/>
      <c r="E3523"/>
      <c r="F3523"/>
      <c r="G3523"/>
      <c r="H3523"/>
      <c r="I3523"/>
      <c r="J3523"/>
      <c r="K3523"/>
      <c r="L3523"/>
      <c r="M3523"/>
      <c r="N3523"/>
      <c r="O3523"/>
      <c r="P3523"/>
      <c r="Q3523"/>
      <c r="R3523"/>
      <c r="S3523"/>
    </row>
    <row r="3524" spans="1:19" x14ac:dyDescent="0.25">
      <c r="A3524"/>
      <c r="C3524"/>
      <c r="D3524"/>
      <c r="E3524"/>
      <c r="F3524"/>
      <c r="G3524"/>
      <c r="H3524"/>
      <c r="I3524"/>
      <c r="J3524"/>
      <c r="K3524"/>
      <c r="L3524"/>
      <c r="M3524"/>
      <c r="N3524"/>
      <c r="O3524"/>
      <c r="P3524"/>
      <c r="Q3524"/>
      <c r="R3524"/>
      <c r="S3524"/>
    </row>
    <row r="3525" spans="1:19" x14ac:dyDescent="0.25">
      <c r="A3525"/>
      <c r="C3525"/>
      <c r="D3525"/>
      <c r="E3525"/>
      <c r="F3525"/>
      <c r="G3525"/>
      <c r="H3525"/>
      <c r="I3525"/>
      <c r="J3525"/>
      <c r="K3525"/>
      <c r="L3525"/>
      <c r="M3525"/>
      <c r="N3525"/>
      <c r="O3525"/>
      <c r="P3525"/>
      <c r="Q3525"/>
      <c r="R3525"/>
      <c r="S3525"/>
    </row>
    <row r="3526" spans="1:19" x14ac:dyDescent="0.25">
      <c r="A3526"/>
      <c r="C3526"/>
      <c r="D3526"/>
      <c r="E3526"/>
      <c r="F3526"/>
      <c r="G3526"/>
      <c r="H3526"/>
      <c r="I3526"/>
      <c r="J3526"/>
      <c r="K3526"/>
      <c r="L3526"/>
      <c r="M3526"/>
      <c r="N3526"/>
      <c r="O3526"/>
      <c r="P3526"/>
      <c r="Q3526"/>
      <c r="R3526"/>
      <c r="S3526"/>
    </row>
    <row r="3527" spans="1:19" x14ac:dyDescent="0.25">
      <c r="A3527"/>
      <c r="C3527"/>
      <c r="D3527"/>
      <c r="E3527"/>
      <c r="F3527"/>
      <c r="G3527"/>
      <c r="H3527"/>
      <c r="I3527"/>
      <c r="J3527"/>
      <c r="K3527"/>
      <c r="L3527"/>
      <c r="M3527"/>
      <c r="N3527"/>
      <c r="O3527"/>
      <c r="P3527"/>
      <c r="Q3527"/>
      <c r="R3527"/>
      <c r="S3527"/>
    </row>
    <row r="3528" spans="1:19" x14ac:dyDescent="0.25">
      <c r="A3528"/>
      <c r="C3528"/>
      <c r="D3528"/>
      <c r="E3528"/>
      <c r="F3528"/>
      <c r="G3528"/>
      <c r="H3528"/>
      <c r="I3528"/>
      <c r="J3528"/>
      <c r="K3528"/>
      <c r="L3528"/>
      <c r="M3528"/>
      <c r="N3528"/>
      <c r="O3528"/>
      <c r="P3528"/>
      <c r="Q3528"/>
      <c r="R3528"/>
      <c r="S3528"/>
    </row>
    <row r="3529" spans="1:19" x14ac:dyDescent="0.25">
      <c r="A3529"/>
      <c r="C3529"/>
      <c r="D3529"/>
      <c r="E3529"/>
      <c r="F3529"/>
      <c r="G3529"/>
      <c r="H3529"/>
      <c r="I3529"/>
      <c r="J3529"/>
      <c r="K3529"/>
      <c r="L3529"/>
      <c r="M3529"/>
      <c r="N3529"/>
      <c r="O3529"/>
      <c r="P3529"/>
      <c r="Q3529"/>
      <c r="R3529"/>
      <c r="S3529"/>
    </row>
    <row r="3530" spans="1:19" x14ac:dyDescent="0.25">
      <c r="A3530"/>
      <c r="C3530"/>
      <c r="D3530"/>
      <c r="E3530"/>
      <c r="F3530"/>
      <c r="G3530"/>
      <c r="H3530"/>
      <c r="I3530"/>
      <c r="J3530"/>
      <c r="K3530"/>
      <c r="L3530"/>
      <c r="M3530"/>
      <c r="N3530"/>
      <c r="O3530"/>
      <c r="P3530"/>
      <c r="Q3530"/>
      <c r="R3530"/>
      <c r="S3530"/>
    </row>
    <row r="3531" spans="1:19" x14ac:dyDescent="0.25">
      <c r="A3531"/>
      <c r="C3531"/>
      <c r="D3531"/>
      <c r="E3531"/>
      <c r="F3531"/>
      <c r="G3531"/>
      <c r="H3531"/>
      <c r="I3531"/>
      <c r="J3531"/>
      <c r="K3531"/>
      <c r="L3531"/>
      <c r="M3531"/>
      <c r="N3531"/>
      <c r="O3531"/>
      <c r="P3531"/>
      <c r="Q3531"/>
      <c r="R3531"/>
      <c r="S3531"/>
    </row>
    <row r="3532" spans="1:19" x14ac:dyDescent="0.25">
      <c r="A3532"/>
      <c r="C3532"/>
      <c r="D3532"/>
      <c r="E3532"/>
      <c r="F3532"/>
      <c r="G3532"/>
      <c r="H3532"/>
      <c r="I3532"/>
      <c r="J3532"/>
      <c r="K3532"/>
      <c r="L3532"/>
      <c r="M3532"/>
      <c r="N3532"/>
      <c r="O3532"/>
      <c r="P3532"/>
      <c r="Q3532"/>
      <c r="R3532"/>
      <c r="S3532"/>
    </row>
    <row r="3533" spans="1:19" x14ac:dyDescent="0.25">
      <c r="A3533"/>
      <c r="C3533"/>
      <c r="D3533"/>
      <c r="E3533"/>
      <c r="F3533"/>
      <c r="G3533"/>
      <c r="H3533"/>
      <c r="I3533"/>
      <c r="J3533"/>
      <c r="K3533"/>
      <c r="L3533"/>
      <c r="M3533"/>
      <c r="N3533"/>
      <c r="O3533"/>
      <c r="P3533"/>
      <c r="Q3533"/>
      <c r="R3533"/>
      <c r="S3533"/>
    </row>
    <row r="3534" spans="1:19" x14ac:dyDescent="0.25">
      <c r="A3534"/>
      <c r="C3534"/>
      <c r="D3534"/>
      <c r="E3534"/>
      <c r="F3534"/>
      <c r="G3534"/>
      <c r="H3534"/>
      <c r="I3534"/>
      <c r="J3534"/>
      <c r="K3534"/>
      <c r="L3534"/>
      <c r="M3534"/>
      <c r="N3534"/>
      <c r="O3534"/>
      <c r="P3534"/>
      <c r="Q3534"/>
      <c r="R3534"/>
      <c r="S3534"/>
    </row>
    <row r="3535" spans="1:19" x14ac:dyDescent="0.25">
      <c r="A3535"/>
      <c r="C3535"/>
      <c r="D3535"/>
      <c r="E3535"/>
      <c r="F3535"/>
      <c r="G3535"/>
      <c r="H3535"/>
      <c r="I3535"/>
      <c r="J3535"/>
      <c r="K3535"/>
      <c r="L3535"/>
      <c r="M3535"/>
      <c r="N3535"/>
      <c r="O3535"/>
      <c r="P3535"/>
      <c r="Q3535"/>
      <c r="R3535"/>
      <c r="S3535"/>
    </row>
    <row r="3536" spans="1:19" x14ac:dyDescent="0.25">
      <c r="A3536"/>
      <c r="C3536"/>
      <c r="D3536"/>
      <c r="E3536"/>
      <c r="F3536"/>
      <c r="G3536"/>
      <c r="H3536"/>
      <c r="I3536"/>
      <c r="J3536"/>
      <c r="K3536"/>
      <c r="L3536"/>
      <c r="M3536"/>
      <c r="N3536"/>
      <c r="O3536"/>
      <c r="P3536"/>
      <c r="Q3536"/>
      <c r="R3536"/>
      <c r="S3536"/>
    </row>
    <row r="3537" spans="1:19" x14ac:dyDescent="0.25">
      <c r="A3537"/>
      <c r="C3537"/>
      <c r="D3537"/>
      <c r="E3537"/>
      <c r="F3537"/>
      <c r="G3537"/>
      <c r="H3537"/>
      <c r="I3537"/>
      <c r="J3537"/>
      <c r="K3537"/>
      <c r="L3537"/>
      <c r="M3537"/>
      <c r="N3537"/>
      <c r="O3537"/>
      <c r="P3537"/>
      <c r="Q3537"/>
      <c r="R3537"/>
      <c r="S3537"/>
    </row>
    <row r="3538" spans="1:19" x14ac:dyDescent="0.25">
      <c r="A3538"/>
      <c r="C3538"/>
      <c r="D3538"/>
      <c r="E3538"/>
      <c r="F3538"/>
      <c r="G3538"/>
      <c r="H3538"/>
      <c r="I3538"/>
      <c r="J3538"/>
      <c r="K3538"/>
      <c r="L3538"/>
      <c r="M3538"/>
      <c r="N3538"/>
      <c r="O3538"/>
      <c r="P3538"/>
      <c r="Q3538"/>
      <c r="R3538"/>
      <c r="S3538"/>
    </row>
    <row r="3539" spans="1:19" x14ac:dyDescent="0.25">
      <c r="A3539"/>
      <c r="C3539"/>
      <c r="D3539"/>
      <c r="E3539"/>
      <c r="F3539"/>
      <c r="G3539"/>
      <c r="H3539"/>
      <c r="I3539"/>
      <c r="J3539"/>
      <c r="K3539"/>
      <c r="L3539"/>
      <c r="M3539"/>
      <c r="N3539"/>
      <c r="O3539"/>
      <c r="P3539"/>
      <c r="Q3539"/>
      <c r="R3539"/>
      <c r="S3539"/>
    </row>
    <row r="3540" spans="1:19" x14ac:dyDescent="0.25">
      <c r="A3540"/>
      <c r="C3540"/>
      <c r="D3540"/>
      <c r="E3540"/>
      <c r="F3540"/>
      <c r="G3540"/>
      <c r="H3540"/>
      <c r="I3540"/>
      <c r="J3540"/>
      <c r="K3540"/>
      <c r="L3540"/>
      <c r="M3540"/>
      <c r="N3540"/>
      <c r="O3540"/>
      <c r="P3540"/>
      <c r="Q3540"/>
      <c r="R3540"/>
      <c r="S3540"/>
    </row>
    <row r="3541" spans="1:19" x14ac:dyDescent="0.25">
      <c r="A3541"/>
      <c r="C3541"/>
      <c r="D3541"/>
      <c r="E3541"/>
      <c r="F3541"/>
      <c r="G3541"/>
      <c r="H3541"/>
      <c r="I3541"/>
      <c r="J3541"/>
      <c r="K3541"/>
      <c r="L3541"/>
      <c r="M3541"/>
      <c r="N3541"/>
      <c r="O3541"/>
      <c r="P3541"/>
      <c r="Q3541"/>
      <c r="R3541"/>
      <c r="S3541"/>
    </row>
    <row r="3542" spans="1:19" x14ac:dyDescent="0.25">
      <c r="A3542"/>
      <c r="C3542"/>
      <c r="D3542"/>
      <c r="E3542"/>
      <c r="F3542"/>
      <c r="G3542"/>
      <c r="H3542"/>
      <c r="I3542"/>
      <c r="J3542"/>
      <c r="K3542"/>
      <c r="L3542"/>
      <c r="M3542"/>
      <c r="N3542"/>
      <c r="O3542"/>
      <c r="P3542"/>
      <c r="Q3542"/>
      <c r="R3542"/>
      <c r="S3542"/>
    </row>
    <row r="3543" spans="1:19" x14ac:dyDescent="0.25">
      <c r="A3543"/>
      <c r="C3543"/>
      <c r="D3543"/>
      <c r="E3543"/>
      <c r="F3543"/>
      <c r="G3543"/>
      <c r="H3543"/>
      <c r="I3543"/>
      <c r="J3543"/>
      <c r="K3543"/>
      <c r="L3543"/>
      <c r="M3543"/>
      <c r="N3543"/>
      <c r="O3543"/>
      <c r="P3543"/>
      <c r="Q3543"/>
      <c r="R3543"/>
      <c r="S3543"/>
    </row>
    <row r="3544" spans="1:19" x14ac:dyDescent="0.25">
      <c r="A3544"/>
      <c r="C3544"/>
      <c r="D3544"/>
      <c r="E3544"/>
      <c r="F3544"/>
      <c r="G3544"/>
      <c r="H3544"/>
      <c r="I3544"/>
      <c r="J3544"/>
      <c r="K3544"/>
      <c r="L3544"/>
      <c r="M3544"/>
      <c r="N3544"/>
      <c r="O3544"/>
      <c r="P3544"/>
      <c r="Q3544"/>
      <c r="R3544"/>
      <c r="S3544"/>
    </row>
    <row r="3545" spans="1:19" x14ac:dyDescent="0.25">
      <c r="A3545"/>
      <c r="C3545"/>
      <c r="D3545"/>
      <c r="E3545"/>
      <c r="F3545"/>
      <c r="G3545"/>
      <c r="H3545"/>
      <c r="I3545"/>
      <c r="J3545"/>
      <c r="K3545"/>
      <c r="L3545"/>
      <c r="M3545"/>
      <c r="N3545"/>
      <c r="O3545"/>
      <c r="P3545"/>
      <c r="Q3545"/>
      <c r="R3545"/>
      <c r="S3545"/>
    </row>
    <row r="3546" spans="1:19" x14ac:dyDescent="0.25">
      <c r="A3546"/>
      <c r="C3546"/>
      <c r="D3546"/>
      <c r="E3546"/>
      <c r="F3546"/>
      <c r="G3546"/>
      <c r="H3546"/>
      <c r="I3546"/>
      <c r="J3546"/>
      <c r="K3546"/>
      <c r="L3546"/>
      <c r="M3546"/>
      <c r="N3546"/>
      <c r="O3546"/>
      <c r="P3546"/>
      <c r="Q3546"/>
      <c r="R3546"/>
      <c r="S3546"/>
    </row>
    <row r="3547" spans="1:19" x14ac:dyDescent="0.25">
      <c r="A3547"/>
      <c r="C3547"/>
      <c r="D3547"/>
      <c r="E3547"/>
      <c r="F3547"/>
      <c r="G3547"/>
      <c r="H3547"/>
      <c r="I3547"/>
      <c r="J3547"/>
      <c r="K3547"/>
      <c r="L3547"/>
      <c r="M3547"/>
      <c r="N3547"/>
      <c r="O3547"/>
      <c r="P3547"/>
      <c r="Q3547"/>
      <c r="R3547"/>
      <c r="S3547"/>
    </row>
    <row r="3548" spans="1:19" x14ac:dyDescent="0.25">
      <c r="A3548"/>
      <c r="C3548"/>
      <c r="D3548"/>
      <c r="E3548"/>
      <c r="F3548"/>
      <c r="G3548"/>
      <c r="H3548"/>
      <c r="I3548"/>
      <c r="J3548"/>
      <c r="K3548"/>
      <c r="L3548"/>
      <c r="M3548"/>
      <c r="N3548"/>
      <c r="O3548"/>
      <c r="P3548"/>
      <c r="Q3548"/>
      <c r="R3548"/>
      <c r="S3548"/>
    </row>
    <row r="3549" spans="1:19" x14ac:dyDescent="0.25">
      <c r="A3549"/>
      <c r="C3549"/>
      <c r="D3549"/>
      <c r="E3549"/>
      <c r="F3549"/>
      <c r="G3549"/>
      <c r="H3549"/>
      <c r="I3549"/>
      <c r="J3549"/>
      <c r="K3549"/>
      <c r="L3549"/>
      <c r="M3549"/>
      <c r="N3549"/>
      <c r="O3549"/>
      <c r="P3549"/>
      <c r="Q3549"/>
      <c r="R3549"/>
      <c r="S3549"/>
    </row>
    <row r="3550" spans="1:19" x14ac:dyDescent="0.25">
      <c r="A3550"/>
      <c r="C3550"/>
      <c r="D3550"/>
      <c r="E3550"/>
      <c r="F3550"/>
      <c r="G3550"/>
      <c r="H3550"/>
      <c r="I3550"/>
      <c r="J3550"/>
      <c r="K3550"/>
      <c r="L3550"/>
      <c r="M3550"/>
      <c r="N3550"/>
      <c r="O3550"/>
      <c r="P3550"/>
      <c r="Q3550"/>
      <c r="R3550"/>
      <c r="S3550"/>
    </row>
    <row r="3551" spans="1:19" x14ac:dyDescent="0.25">
      <c r="A3551"/>
      <c r="C3551"/>
      <c r="D3551"/>
      <c r="E3551"/>
      <c r="F3551"/>
      <c r="G3551"/>
      <c r="H3551"/>
      <c r="I3551"/>
      <c r="J3551"/>
      <c r="K3551"/>
      <c r="L3551"/>
      <c r="M3551"/>
      <c r="N3551"/>
      <c r="O3551"/>
      <c r="P3551"/>
      <c r="Q3551"/>
      <c r="R3551"/>
      <c r="S3551"/>
    </row>
    <row r="3552" spans="1:19" x14ac:dyDescent="0.25">
      <c r="A3552"/>
      <c r="C3552"/>
      <c r="D3552"/>
      <c r="E3552"/>
      <c r="F3552"/>
      <c r="G3552"/>
      <c r="H3552"/>
      <c r="I3552"/>
      <c r="J3552"/>
      <c r="K3552"/>
      <c r="L3552"/>
      <c r="M3552"/>
      <c r="N3552"/>
      <c r="O3552"/>
      <c r="P3552"/>
      <c r="Q3552"/>
      <c r="R3552"/>
      <c r="S3552"/>
    </row>
    <row r="3553" spans="1:19" x14ac:dyDescent="0.25">
      <c r="A3553"/>
      <c r="C3553"/>
      <c r="D3553"/>
      <c r="E3553"/>
      <c r="F3553"/>
      <c r="G3553"/>
      <c r="H3553"/>
      <c r="I3553"/>
      <c r="J3553"/>
      <c r="K3553"/>
      <c r="L3553"/>
      <c r="M3553"/>
      <c r="N3553"/>
      <c r="O3553"/>
      <c r="P3553"/>
      <c r="Q3553"/>
      <c r="R3553"/>
      <c r="S3553"/>
    </row>
    <row r="3554" spans="1:19" x14ac:dyDescent="0.25">
      <c r="A3554"/>
      <c r="C3554"/>
      <c r="D3554"/>
      <c r="E3554"/>
      <c r="F3554"/>
      <c r="G3554"/>
      <c r="H3554"/>
      <c r="I3554"/>
      <c r="J3554"/>
      <c r="K3554"/>
      <c r="L3554"/>
      <c r="M3554"/>
      <c r="N3554"/>
      <c r="O3554"/>
      <c r="P3554"/>
      <c r="Q3554"/>
      <c r="R3554"/>
      <c r="S3554"/>
    </row>
    <row r="3555" spans="1:19" x14ac:dyDescent="0.25">
      <c r="A3555"/>
      <c r="C3555"/>
      <c r="D3555"/>
      <c r="E3555"/>
      <c r="F3555"/>
      <c r="G3555"/>
      <c r="H3555"/>
      <c r="I3555"/>
      <c r="J3555"/>
      <c r="K3555"/>
      <c r="L3555"/>
      <c r="M3555"/>
      <c r="N3555"/>
      <c r="O3555"/>
      <c r="P3555"/>
      <c r="Q3555"/>
      <c r="R3555"/>
      <c r="S3555"/>
    </row>
    <row r="3556" spans="1:19" x14ac:dyDescent="0.25">
      <c r="A3556"/>
      <c r="C3556"/>
      <c r="D3556"/>
      <c r="E3556"/>
      <c r="F3556"/>
      <c r="G3556"/>
      <c r="H3556"/>
      <c r="I3556"/>
      <c r="J3556"/>
      <c r="K3556"/>
      <c r="L3556"/>
      <c r="M3556"/>
      <c r="N3556"/>
      <c r="O3556"/>
      <c r="P3556"/>
      <c r="Q3556"/>
      <c r="R3556"/>
      <c r="S3556"/>
    </row>
    <row r="3557" spans="1:19" x14ac:dyDescent="0.25">
      <c r="A3557"/>
      <c r="C3557"/>
      <c r="D3557"/>
      <c r="E3557"/>
      <c r="F3557"/>
      <c r="G3557"/>
      <c r="H3557"/>
      <c r="I3557"/>
      <c r="J3557"/>
      <c r="K3557"/>
      <c r="L3557"/>
      <c r="M3557"/>
      <c r="N3557"/>
      <c r="O3557"/>
      <c r="P3557"/>
      <c r="Q3557"/>
      <c r="R3557"/>
      <c r="S3557"/>
    </row>
    <row r="3558" spans="1:19" x14ac:dyDescent="0.25">
      <c r="A3558"/>
      <c r="C3558"/>
      <c r="D3558"/>
      <c r="E3558"/>
      <c r="F3558"/>
      <c r="G3558"/>
      <c r="H3558"/>
      <c r="I3558"/>
      <c r="J3558"/>
      <c r="K3558"/>
      <c r="L3558"/>
      <c r="M3558"/>
      <c r="N3558"/>
      <c r="O3558"/>
      <c r="P3558"/>
      <c r="Q3558"/>
      <c r="R3558"/>
      <c r="S3558"/>
    </row>
    <row r="3559" spans="1:19" x14ac:dyDescent="0.25">
      <c r="A3559"/>
      <c r="C3559"/>
      <c r="D3559"/>
      <c r="E3559"/>
      <c r="F3559"/>
      <c r="G3559"/>
      <c r="H3559"/>
      <c r="I3559"/>
      <c r="J3559"/>
      <c r="K3559"/>
      <c r="L3559"/>
      <c r="M3559"/>
      <c r="N3559"/>
      <c r="O3559"/>
      <c r="P3559"/>
      <c r="Q3559"/>
      <c r="R3559"/>
      <c r="S3559"/>
    </row>
    <row r="3560" spans="1:19" x14ac:dyDescent="0.25">
      <c r="A3560"/>
      <c r="C3560"/>
      <c r="D3560"/>
      <c r="E3560"/>
      <c r="F3560"/>
      <c r="G3560"/>
      <c r="H3560"/>
      <c r="I3560"/>
      <c r="J3560"/>
      <c r="K3560"/>
      <c r="L3560"/>
      <c r="M3560"/>
      <c r="N3560"/>
      <c r="O3560"/>
      <c r="P3560"/>
      <c r="Q3560"/>
      <c r="R3560"/>
      <c r="S3560"/>
    </row>
    <row r="3561" spans="1:19" x14ac:dyDescent="0.25">
      <c r="A3561"/>
      <c r="C3561"/>
      <c r="D3561"/>
      <c r="E3561"/>
      <c r="F3561"/>
      <c r="G3561"/>
      <c r="H3561"/>
      <c r="I3561"/>
      <c r="J3561"/>
      <c r="K3561"/>
      <c r="L3561"/>
      <c r="M3561"/>
      <c r="N3561"/>
      <c r="O3561"/>
      <c r="P3561"/>
      <c r="Q3561"/>
      <c r="R3561"/>
      <c r="S3561"/>
    </row>
    <row r="3562" spans="1:19" x14ac:dyDescent="0.25">
      <c r="A3562"/>
      <c r="C3562"/>
      <c r="D3562"/>
      <c r="E3562"/>
      <c r="F3562"/>
      <c r="G3562"/>
      <c r="H3562"/>
      <c r="I3562"/>
      <c r="J3562"/>
      <c r="K3562"/>
      <c r="L3562"/>
      <c r="M3562"/>
      <c r="N3562"/>
      <c r="O3562"/>
      <c r="P3562"/>
      <c r="Q3562"/>
      <c r="R3562"/>
      <c r="S3562"/>
    </row>
    <row r="3563" spans="1:19" x14ac:dyDescent="0.25">
      <c r="A3563"/>
      <c r="C3563"/>
      <c r="D3563"/>
      <c r="E3563"/>
      <c r="F3563"/>
      <c r="G3563"/>
      <c r="H3563"/>
      <c r="I3563"/>
      <c r="J3563"/>
      <c r="K3563"/>
      <c r="L3563"/>
      <c r="M3563"/>
      <c r="N3563"/>
      <c r="O3563"/>
      <c r="P3563"/>
      <c r="Q3563"/>
      <c r="R3563"/>
      <c r="S3563"/>
    </row>
    <row r="3564" spans="1:19" x14ac:dyDescent="0.25">
      <c r="A3564"/>
      <c r="C3564"/>
      <c r="D3564"/>
      <c r="E3564"/>
      <c r="F3564"/>
      <c r="G3564"/>
      <c r="H3564"/>
      <c r="I3564"/>
      <c r="J3564"/>
      <c r="K3564"/>
      <c r="L3564"/>
      <c r="M3564"/>
      <c r="N3564"/>
      <c r="O3564"/>
      <c r="P3564"/>
      <c r="Q3564"/>
      <c r="R3564"/>
      <c r="S3564"/>
    </row>
    <row r="3565" spans="1:19" x14ac:dyDescent="0.25">
      <c r="A3565"/>
      <c r="C3565"/>
      <c r="D3565"/>
      <c r="E3565"/>
      <c r="F3565"/>
      <c r="G3565"/>
      <c r="H3565"/>
      <c r="I3565"/>
      <c r="J3565"/>
      <c r="K3565"/>
      <c r="L3565"/>
      <c r="M3565"/>
      <c r="N3565"/>
      <c r="O3565"/>
      <c r="P3565"/>
      <c r="Q3565"/>
      <c r="R3565"/>
      <c r="S3565"/>
    </row>
    <row r="3566" spans="1:19" x14ac:dyDescent="0.25">
      <c r="A3566"/>
      <c r="C3566"/>
      <c r="D3566"/>
      <c r="E3566"/>
      <c r="F3566"/>
      <c r="G3566"/>
      <c r="H3566"/>
      <c r="I3566"/>
      <c r="J3566"/>
      <c r="K3566"/>
      <c r="L3566"/>
      <c r="M3566"/>
      <c r="N3566"/>
      <c r="O3566"/>
      <c r="P3566"/>
      <c r="Q3566"/>
      <c r="R3566"/>
      <c r="S3566"/>
    </row>
    <row r="3567" spans="1:19" x14ac:dyDescent="0.25">
      <c r="A3567"/>
      <c r="C3567"/>
      <c r="D3567"/>
      <c r="E3567"/>
      <c r="F3567"/>
      <c r="G3567"/>
      <c r="H3567"/>
      <c r="I3567"/>
      <c r="J3567"/>
      <c r="K3567"/>
      <c r="L3567"/>
      <c r="M3567"/>
      <c r="N3567"/>
      <c r="O3567"/>
      <c r="P3567"/>
      <c r="Q3567"/>
      <c r="R3567"/>
      <c r="S3567"/>
    </row>
    <row r="3568" spans="1:19" x14ac:dyDescent="0.25">
      <c r="A3568"/>
      <c r="C3568"/>
      <c r="D3568"/>
      <c r="E3568"/>
      <c r="F3568"/>
      <c r="G3568"/>
      <c r="H3568"/>
      <c r="I3568"/>
      <c r="J3568"/>
      <c r="K3568"/>
      <c r="L3568"/>
      <c r="M3568"/>
      <c r="N3568"/>
      <c r="O3568"/>
      <c r="P3568"/>
      <c r="Q3568"/>
      <c r="R3568"/>
      <c r="S3568"/>
    </row>
    <row r="3569" spans="1:19" x14ac:dyDescent="0.25">
      <c r="A3569"/>
      <c r="C3569"/>
      <c r="D3569"/>
      <c r="E3569"/>
      <c r="F3569"/>
      <c r="G3569"/>
      <c r="H3569"/>
      <c r="I3569"/>
      <c r="J3569"/>
      <c r="K3569"/>
      <c r="L3569"/>
      <c r="M3569"/>
      <c r="N3569"/>
      <c r="O3569"/>
      <c r="P3569"/>
      <c r="Q3569"/>
      <c r="R3569"/>
      <c r="S3569"/>
    </row>
    <row r="3570" spans="1:19" x14ac:dyDescent="0.25">
      <c r="A3570"/>
      <c r="C3570"/>
      <c r="D3570"/>
      <c r="E3570"/>
      <c r="F3570"/>
      <c r="G3570"/>
      <c r="H3570"/>
      <c r="I3570"/>
      <c r="J3570"/>
      <c r="K3570"/>
      <c r="L3570"/>
      <c r="M3570"/>
      <c r="N3570"/>
      <c r="O3570"/>
      <c r="P3570"/>
      <c r="Q3570"/>
      <c r="R3570"/>
      <c r="S3570"/>
    </row>
    <row r="3571" spans="1:19" x14ac:dyDescent="0.25">
      <c r="A3571"/>
      <c r="C3571"/>
      <c r="D3571"/>
      <c r="E3571"/>
      <c r="F3571"/>
      <c r="G3571"/>
      <c r="H3571"/>
      <c r="I3571"/>
      <c r="J3571"/>
      <c r="K3571"/>
      <c r="L3571"/>
      <c r="M3571"/>
      <c r="N3571"/>
      <c r="O3571"/>
      <c r="P3571"/>
      <c r="Q3571"/>
      <c r="R3571"/>
      <c r="S3571"/>
    </row>
    <row r="3572" spans="1:19" x14ac:dyDescent="0.25">
      <c r="A3572"/>
      <c r="C3572"/>
      <c r="D3572"/>
      <c r="E3572"/>
      <c r="F3572"/>
      <c r="G3572"/>
      <c r="H3572"/>
      <c r="I3572"/>
      <c r="J3572"/>
      <c r="K3572"/>
      <c r="L3572"/>
      <c r="M3572"/>
      <c r="N3572"/>
      <c r="O3572"/>
      <c r="P3572"/>
      <c r="Q3572"/>
      <c r="R3572"/>
      <c r="S3572"/>
    </row>
    <row r="3573" spans="1:19" x14ac:dyDescent="0.25">
      <c r="A3573"/>
      <c r="C3573"/>
      <c r="D3573"/>
      <c r="E3573"/>
      <c r="F3573"/>
      <c r="G3573"/>
      <c r="H3573"/>
      <c r="I3573"/>
      <c r="J3573"/>
      <c r="K3573"/>
      <c r="L3573"/>
      <c r="M3573"/>
      <c r="N3573"/>
      <c r="O3573"/>
      <c r="P3573"/>
      <c r="Q3573"/>
      <c r="R3573"/>
      <c r="S3573"/>
    </row>
    <row r="3574" spans="1:19" x14ac:dyDescent="0.25">
      <c r="A3574"/>
      <c r="C3574"/>
      <c r="D3574"/>
      <c r="E3574"/>
      <c r="F3574"/>
      <c r="G3574"/>
      <c r="H3574"/>
      <c r="I3574"/>
      <c r="J3574"/>
      <c r="K3574"/>
      <c r="L3574"/>
      <c r="M3574"/>
      <c r="N3574"/>
      <c r="O3574"/>
      <c r="P3574"/>
      <c r="Q3574"/>
      <c r="R3574"/>
      <c r="S3574"/>
    </row>
    <row r="3575" spans="1:19" x14ac:dyDescent="0.25">
      <c r="A3575"/>
      <c r="C3575"/>
      <c r="D3575"/>
      <c r="E3575"/>
      <c r="F3575"/>
      <c r="G3575"/>
      <c r="H3575"/>
      <c r="I3575"/>
      <c r="J3575"/>
      <c r="K3575"/>
      <c r="L3575"/>
      <c r="M3575"/>
      <c r="N3575"/>
      <c r="O3575"/>
      <c r="P3575"/>
      <c r="Q3575"/>
      <c r="R3575"/>
      <c r="S3575"/>
    </row>
    <row r="3576" spans="1:19" x14ac:dyDescent="0.25">
      <c r="A3576"/>
      <c r="C3576"/>
      <c r="D3576"/>
      <c r="E3576"/>
      <c r="F3576"/>
      <c r="G3576"/>
      <c r="H3576"/>
      <c r="I3576"/>
      <c r="J3576"/>
      <c r="K3576"/>
      <c r="L3576"/>
      <c r="M3576"/>
      <c r="N3576"/>
      <c r="O3576"/>
      <c r="P3576"/>
      <c r="Q3576"/>
      <c r="R3576"/>
      <c r="S3576"/>
    </row>
    <row r="3577" spans="1:19" x14ac:dyDescent="0.25">
      <c r="A3577"/>
      <c r="C3577"/>
      <c r="D3577"/>
      <c r="E3577"/>
      <c r="F3577"/>
      <c r="G3577"/>
      <c r="H3577"/>
      <c r="I3577"/>
      <c r="J3577"/>
      <c r="K3577"/>
      <c r="L3577"/>
      <c r="M3577"/>
      <c r="N3577"/>
      <c r="O3577"/>
      <c r="P3577"/>
      <c r="Q3577"/>
      <c r="R3577"/>
      <c r="S3577"/>
    </row>
    <row r="3578" spans="1:19" x14ac:dyDescent="0.25">
      <c r="A3578"/>
      <c r="C3578"/>
      <c r="D3578"/>
      <c r="E3578"/>
      <c r="F3578"/>
      <c r="G3578"/>
      <c r="H3578"/>
      <c r="I3578"/>
      <c r="J3578"/>
      <c r="K3578"/>
      <c r="L3578"/>
      <c r="M3578"/>
      <c r="N3578"/>
      <c r="O3578"/>
      <c r="P3578"/>
      <c r="Q3578"/>
      <c r="R3578"/>
      <c r="S3578"/>
    </row>
    <row r="3579" spans="1:19" x14ac:dyDescent="0.25">
      <c r="A3579"/>
      <c r="C3579"/>
      <c r="D3579"/>
      <c r="E3579"/>
      <c r="F3579"/>
      <c r="G3579"/>
      <c r="H3579"/>
      <c r="I3579"/>
      <c r="J3579"/>
      <c r="K3579"/>
      <c r="L3579"/>
      <c r="M3579"/>
      <c r="N3579"/>
      <c r="O3579"/>
      <c r="P3579"/>
      <c r="Q3579"/>
      <c r="R3579"/>
      <c r="S3579"/>
    </row>
    <row r="3580" spans="1:19" x14ac:dyDescent="0.25">
      <c r="A3580"/>
      <c r="C3580"/>
      <c r="D3580"/>
      <c r="E3580"/>
      <c r="F3580"/>
      <c r="G3580"/>
      <c r="H3580"/>
      <c r="I3580"/>
      <c r="J3580"/>
      <c r="K3580"/>
      <c r="L3580"/>
      <c r="M3580"/>
      <c r="N3580"/>
      <c r="O3580"/>
      <c r="P3580"/>
      <c r="Q3580"/>
      <c r="R3580"/>
      <c r="S3580"/>
    </row>
    <row r="3581" spans="1:19" x14ac:dyDescent="0.25">
      <c r="A3581"/>
      <c r="C3581"/>
      <c r="D3581"/>
      <c r="E3581"/>
      <c r="F3581"/>
      <c r="G3581"/>
      <c r="H3581"/>
      <c r="I3581"/>
      <c r="J3581"/>
      <c r="K3581"/>
      <c r="L3581"/>
      <c r="M3581"/>
      <c r="N3581"/>
      <c r="O3581"/>
      <c r="P3581"/>
      <c r="Q3581"/>
      <c r="R3581"/>
      <c r="S3581"/>
    </row>
    <row r="3582" spans="1:19" x14ac:dyDescent="0.25">
      <c r="A3582"/>
      <c r="C3582"/>
      <c r="D3582"/>
      <c r="E3582"/>
      <c r="F3582"/>
      <c r="G3582"/>
      <c r="H3582"/>
      <c r="I3582"/>
      <c r="J3582"/>
      <c r="K3582"/>
      <c r="L3582"/>
      <c r="M3582"/>
      <c r="N3582"/>
      <c r="O3582"/>
      <c r="P3582"/>
      <c r="Q3582"/>
      <c r="R3582"/>
      <c r="S3582"/>
    </row>
    <row r="3583" spans="1:19" x14ac:dyDescent="0.25">
      <c r="A3583"/>
      <c r="C3583"/>
      <c r="D3583"/>
      <c r="E3583"/>
      <c r="F3583"/>
      <c r="G3583"/>
      <c r="H3583"/>
      <c r="I3583"/>
      <c r="J3583"/>
      <c r="K3583"/>
      <c r="L3583"/>
      <c r="M3583"/>
      <c r="N3583"/>
      <c r="O3583"/>
      <c r="P3583"/>
      <c r="Q3583"/>
      <c r="R3583"/>
      <c r="S3583"/>
    </row>
    <row r="3584" spans="1:19" x14ac:dyDescent="0.25">
      <c r="A3584"/>
      <c r="C3584"/>
      <c r="D3584"/>
      <c r="E3584"/>
      <c r="F3584"/>
      <c r="G3584"/>
      <c r="H3584"/>
      <c r="I3584"/>
      <c r="J3584"/>
      <c r="K3584"/>
      <c r="L3584"/>
      <c r="M3584"/>
      <c r="N3584"/>
      <c r="O3584"/>
      <c r="P3584"/>
      <c r="Q3584"/>
      <c r="R3584"/>
      <c r="S3584"/>
    </row>
    <row r="3585" spans="1:19" x14ac:dyDescent="0.25">
      <c r="A3585"/>
      <c r="C3585"/>
      <c r="D3585"/>
      <c r="E3585"/>
      <c r="F3585"/>
      <c r="G3585"/>
      <c r="H3585"/>
      <c r="I3585"/>
      <c r="J3585"/>
      <c r="K3585"/>
      <c r="L3585"/>
      <c r="M3585"/>
      <c r="N3585"/>
      <c r="O3585"/>
      <c r="P3585"/>
      <c r="Q3585"/>
      <c r="R3585"/>
      <c r="S3585"/>
    </row>
    <row r="3586" spans="1:19" x14ac:dyDescent="0.25">
      <c r="A3586"/>
      <c r="C3586"/>
      <c r="D3586"/>
      <c r="E3586"/>
      <c r="F3586"/>
      <c r="G3586"/>
      <c r="H3586"/>
      <c r="I3586"/>
      <c r="J3586"/>
      <c r="K3586"/>
      <c r="L3586"/>
      <c r="M3586"/>
      <c r="N3586"/>
      <c r="O3586"/>
      <c r="P3586"/>
      <c r="Q3586"/>
      <c r="R3586"/>
      <c r="S3586"/>
    </row>
    <row r="3587" spans="1:19" x14ac:dyDescent="0.25">
      <c r="A3587"/>
      <c r="C3587"/>
      <c r="D3587"/>
      <c r="E3587"/>
      <c r="F3587"/>
      <c r="G3587"/>
      <c r="H3587"/>
      <c r="I3587"/>
      <c r="J3587"/>
      <c r="K3587"/>
      <c r="L3587"/>
      <c r="M3587"/>
      <c r="N3587"/>
      <c r="O3587"/>
      <c r="P3587"/>
      <c r="Q3587"/>
      <c r="R3587"/>
      <c r="S3587"/>
    </row>
    <row r="3588" spans="1:19" x14ac:dyDescent="0.25">
      <c r="A3588"/>
      <c r="C3588"/>
      <c r="D3588"/>
      <c r="E3588"/>
      <c r="F3588"/>
      <c r="G3588"/>
      <c r="H3588"/>
      <c r="I3588"/>
      <c r="J3588"/>
      <c r="K3588"/>
      <c r="L3588"/>
      <c r="M3588"/>
      <c r="N3588"/>
      <c r="O3588"/>
      <c r="P3588"/>
      <c r="Q3588"/>
      <c r="R3588"/>
      <c r="S3588"/>
    </row>
    <row r="3589" spans="1:19" x14ac:dyDescent="0.25">
      <c r="A3589"/>
      <c r="C3589"/>
      <c r="D3589"/>
      <c r="E3589"/>
      <c r="F3589"/>
      <c r="G3589"/>
      <c r="H3589"/>
      <c r="I3589"/>
      <c r="J3589"/>
      <c r="K3589"/>
      <c r="L3589"/>
      <c r="M3589"/>
      <c r="N3589"/>
      <c r="O3589"/>
      <c r="P3589"/>
      <c r="Q3589"/>
      <c r="R3589"/>
      <c r="S3589"/>
    </row>
    <row r="3590" spans="1:19" x14ac:dyDescent="0.25">
      <c r="A3590"/>
      <c r="C3590"/>
      <c r="D3590"/>
      <c r="E3590"/>
      <c r="F3590"/>
      <c r="G3590"/>
      <c r="H3590"/>
      <c r="I3590"/>
      <c r="J3590"/>
      <c r="K3590"/>
      <c r="L3590"/>
      <c r="M3590"/>
      <c r="N3590"/>
      <c r="O3590"/>
      <c r="P3590"/>
      <c r="Q3590"/>
      <c r="R3590"/>
      <c r="S3590"/>
    </row>
    <row r="3591" spans="1:19" x14ac:dyDescent="0.25">
      <c r="A3591"/>
      <c r="C3591"/>
      <c r="D3591"/>
      <c r="E3591"/>
      <c r="F3591"/>
      <c r="G3591"/>
      <c r="H3591"/>
      <c r="I3591"/>
      <c r="J3591"/>
      <c r="K3591"/>
      <c r="L3591"/>
      <c r="M3591"/>
      <c r="N3591"/>
      <c r="O3591"/>
      <c r="P3591"/>
      <c r="Q3591"/>
      <c r="R3591"/>
      <c r="S3591"/>
    </row>
    <row r="3592" spans="1:19" x14ac:dyDescent="0.25">
      <c r="A3592"/>
      <c r="C3592"/>
      <c r="D3592"/>
      <c r="E3592"/>
      <c r="F3592"/>
      <c r="G3592"/>
      <c r="H3592"/>
      <c r="I3592"/>
      <c r="J3592"/>
      <c r="K3592"/>
      <c r="L3592"/>
      <c r="M3592"/>
      <c r="N3592"/>
      <c r="O3592"/>
      <c r="P3592"/>
      <c r="Q3592"/>
      <c r="R3592"/>
      <c r="S3592"/>
    </row>
    <row r="3593" spans="1:19" x14ac:dyDescent="0.25">
      <c r="A3593"/>
      <c r="C3593"/>
      <c r="D3593"/>
      <c r="E3593"/>
      <c r="F3593"/>
      <c r="G3593"/>
      <c r="H3593"/>
      <c r="I3593"/>
      <c r="J3593"/>
      <c r="K3593"/>
      <c r="L3593"/>
      <c r="M3593"/>
      <c r="N3593"/>
      <c r="O3593"/>
      <c r="P3593"/>
      <c r="Q3593"/>
      <c r="R3593"/>
      <c r="S3593"/>
    </row>
    <row r="3594" spans="1:19" x14ac:dyDescent="0.25">
      <c r="A3594"/>
      <c r="C3594"/>
      <c r="D3594"/>
      <c r="E3594"/>
      <c r="F3594"/>
      <c r="G3594"/>
      <c r="H3594"/>
      <c r="I3594"/>
      <c r="J3594"/>
      <c r="K3594"/>
      <c r="L3594"/>
      <c r="M3594"/>
      <c r="N3594"/>
      <c r="O3594"/>
      <c r="P3594"/>
      <c r="Q3594"/>
      <c r="R3594"/>
      <c r="S3594"/>
    </row>
    <row r="3595" spans="1:19" x14ac:dyDescent="0.25">
      <c r="A3595"/>
      <c r="C3595"/>
      <c r="D3595"/>
      <c r="E3595"/>
      <c r="F3595"/>
      <c r="G3595"/>
      <c r="H3595"/>
      <c r="I3595"/>
      <c r="J3595"/>
      <c r="K3595"/>
      <c r="L3595"/>
      <c r="M3595"/>
      <c r="N3595"/>
      <c r="O3595"/>
      <c r="P3595"/>
      <c r="Q3595"/>
      <c r="R3595"/>
      <c r="S3595"/>
    </row>
    <row r="3596" spans="1:19" x14ac:dyDescent="0.25">
      <c r="A3596"/>
      <c r="C3596"/>
      <c r="D3596"/>
      <c r="E3596"/>
      <c r="F3596"/>
      <c r="G3596"/>
      <c r="H3596"/>
      <c r="I3596"/>
      <c r="J3596"/>
      <c r="K3596"/>
      <c r="L3596"/>
      <c r="M3596"/>
      <c r="N3596"/>
      <c r="O3596"/>
      <c r="P3596"/>
      <c r="Q3596"/>
      <c r="R3596"/>
      <c r="S3596"/>
    </row>
    <row r="3597" spans="1:19" x14ac:dyDescent="0.25">
      <c r="A3597"/>
      <c r="C3597"/>
      <c r="D3597"/>
      <c r="E3597"/>
      <c r="F3597"/>
      <c r="G3597"/>
      <c r="H3597"/>
      <c r="I3597"/>
      <c r="J3597"/>
      <c r="K3597"/>
      <c r="L3597"/>
      <c r="M3597"/>
      <c r="N3597"/>
      <c r="O3597"/>
      <c r="P3597"/>
      <c r="Q3597"/>
      <c r="R3597"/>
      <c r="S3597"/>
    </row>
    <row r="3598" spans="1:19" x14ac:dyDescent="0.25">
      <c r="A3598"/>
      <c r="C3598"/>
      <c r="D3598"/>
      <c r="E3598"/>
      <c r="F3598"/>
      <c r="G3598"/>
      <c r="H3598"/>
      <c r="I3598"/>
      <c r="J3598"/>
      <c r="K3598"/>
      <c r="L3598"/>
      <c r="M3598"/>
      <c r="N3598"/>
      <c r="O3598"/>
      <c r="P3598"/>
      <c r="Q3598"/>
      <c r="R3598"/>
      <c r="S3598"/>
    </row>
    <row r="3599" spans="1:19" x14ac:dyDescent="0.25">
      <c r="A3599"/>
      <c r="C3599"/>
      <c r="D3599"/>
      <c r="E3599"/>
      <c r="F3599"/>
      <c r="G3599"/>
      <c r="H3599"/>
      <c r="I3599"/>
      <c r="J3599"/>
      <c r="K3599"/>
      <c r="L3599"/>
      <c r="M3599"/>
      <c r="N3599"/>
      <c r="O3599"/>
      <c r="P3599"/>
      <c r="Q3599"/>
      <c r="R3599"/>
      <c r="S3599"/>
    </row>
    <row r="3600" spans="1:19" x14ac:dyDescent="0.25">
      <c r="A3600"/>
      <c r="C3600"/>
      <c r="D3600"/>
      <c r="E3600"/>
      <c r="F3600"/>
      <c r="G3600"/>
      <c r="H3600"/>
      <c r="I3600"/>
      <c r="J3600"/>
      <c r="K3600"/>
      <c r="L3600"/>
      <c r="M3600"/>
      <c r="N3600"/>
      <c r="O3600"/>
      <c r="P3600"/>
      <c r="Q3600"/>
      <c r="R3600"/>
      <c r="S3600"/>
    </row>
    <row r="3601" spans="1:19" x14ac:dyDescent="0.25">
      <c r="A3601"/>
      <c r="C3601"/>
      <c r="D3601"/>
      <c r="E3601"/>
      <c r="F3601"/>
      <c r="G3601"/>
      <c r="H3601"/>
      <c r="I3601"/>
      <c r="J3601"/>
      <c r="K3601"/>
      <c r="L3601"/>
      <c r="M3601"/>
      <c r="N3601"/>
      <c r="O3601"/>
      <c r="P3601"/>
      <c r="Q3601"/>
      <c r="R3601"/>
      <c r="S3601"/>
    </row>
    <row r="3602" spans="1:19" x14ac:dyDescent="0.25">
      <c r="A3602"/>
      <c r="C3602"/>
      <c r="D3602"/>
      <c r="E3602"/>
      <c r="F3602"/>
      <c r="G3602"/>
      <c r="H3602"/>
      <c r="I3602"/>
      <c r="J3602"/>
      <c r="K3602"/>
      <c r="L3602"/>
      <c r="M3602"/>
      <c r="N3602"/>
      <c r="O3602"/>
      <c r="P3602"/>
      <c r="Q3602"/>
      <c r="R3602"/>
      <c r="S3602"/>
    </row>
    <row r="3603" spans="1:19" x14ac:dyDescent="0.25">
      <c r="A3603"/>
      <c r="C3603"/>
      <c r="D3603"/>
      <c r="E3603"/>
      <c r="F3603"/>
      <c r="G3603"/>
      <c r="H3603"/>
      <c r="I3603"/>
      <c r="J3603"/>
      <c r="K3603"/>
      <c r="L3603"/>
      <c r="M3603"/>
      <c r="N3603"/>
      <c r="O3603"/>
      <c r="P3603"/>
      <c r="Q3603"/>
      <c r="R3603"/>
      <c r="S3603"/>
    </row>
    <row r="3604" spans="1:19" x14ac:dyDescent="0.25">
      <c r="A3604"/>
      <c r="C3604"/>
      <c r="D3604"/>
      <c r="E3604"/>
      <c r="F3604"/>
      <c r="G3604"/>
      <c r="H3604"/>
      <c r="I3604"/>
      <c r="J3604"/>
      <c r="K3604"/>
      <c r="L3604"/>
      <c r="M3604"/>
      <c r="N3604"/>
      <c r="O3604"/>
      <c r="P3604"/>
      <c r="Q3604"/>
      <c r="R3604"/>
      <c r="S3604"/>
    </row>
    <row r="3605" spans="1:19" x14ac:dyDescent="0.25">
      <c r="A3605"/>
      <c r="C3605"/>
      <c r="D3605"/>
      <c r="E3605"/>
      <c r="F3605"/>
      <c r="G3605"/>
      <c r="H3605"/>
      <c r="I3605"/>
      <c r="J3605"/>
      <c r="K3605"/>
      <c r="L3605"/>
      <c r="M3605"/>
      <c r="N3605"/>
      <c r="O3605"/>
      <c r="P3605"/>
      <c r="Q3605"/>
      <c r="R3605"/>
      <c r="S3605"/>
    </row>
    <row r="3606" spans="1:19" x14ac:dyDescent="0.25">
      <c r="A3606"/>
      <c r="C3606"/>
      <c r="D3606"/>
      <c r="E3606"/>
      <c r="F3606"/>
      <c r="G3606"/>
      <c r="H3606"/>
      <c r="I3606"/>
      <c r="J3606"/>
      <c r="K3606"/>
      <c r="L3606"/>
      <c r="M3606"/>
      <c r="N3606"/>
      <c r="O3606"/>
      <c r="P3606"/>
      <c r="Q3606"/>
      <c r="R3606"/>
      <c r="S3606"/>
    </row>
    <row r="3607" spans="1:19" x14ac:dyDescent="0.25">
      <c r="A3607"/>
      <c r="C3607"/>
      <c r="D3607"/>
      <c r="E3607"/>
      <c r="F3607"/>
      <c r="G3607"/>
      <c r="H3607"/>
      <c r="I3607"/>
      <c r="J3607"/>
      <c r="K3607"/>
      <c r="L3607"/>
      <c r="M3607"/>
      <c r="N3607"/>
      <c r="O3607"/>
      <c r="P3607"/>
      <c r="Q3607"/>
      <c r="R3607"/>
      <c r="S3607"/>
    </row>
    <row r="3608" spans="1:19" x14ac:dyDescent="0.25">
      <c r="A3608"/>
      <c r="C3608"/>
      <c r="D3608"/>
      <c r="E3608"/>
      <c r="F3608"/>
      <c r="G3608"/>
      <c r="H3608"/>
      <c r="I3608"/>
      <c r="J3608"/>
      <c r="K3608"/>
      <c r="L3608"/>
      <c r="M3608"/>
      <c r="N3608"/>
      <c r="O3608"/>
      <c r="P3608"/>
      <c r="Q3608"/>
      <c r="R3608"/>
      <c r="S3608"/>
    </row>
    <row r="3609" spans="1:19" x14ac:dyDescent="0.25">
      <c r="A3609"/>
      <c r="C3609"/>
      <c r="D3609"/>
      <c r="E3609"/>
      <c r="F3609"/>
      <c r="G3609"/>
      <c r="H3609"/>
      <c r="I3609"/>
      <c r="J3609"/>
      <c r="K3609"/>
      <c r="L3609"/>
      <c r="M3609"/>
      <c r="N3609"/>
      <c r="O3609"/>
      <c r="P3609"/>
      <c r="Q3609"/>
      <c r="R3609"/>
      <c r="S3609"/>
    </row>
    <row r="3610" spans="1:19" x14ac:dyDescent="0.25">
      <c r="A3610"/>
      <c r="C3610"/>
      <c r="D3610"/>
      <c r="E3610"/>
      <c r="F3610"/>
      <c r="G3610"/>
      <c r="H3610"/>
      <c r="I3610"/>
      <c r="J3610"/>
      <c r="K3610"/>
      <c r="L3610"/>
      <c r="M3610"/>
      <c r="N3610"/>
      <c r="O3610"/>
      <c r="P3610"/>
      <c r="Q3610"/>
      <c r="R3610"/>
      <c r="S3610"/>
    </row>
    <row r="3611" spans="1:19" x14ac:dyDescent="0.25">
      <c r="A3611"/>
      <c r="C3611"/>
      <c r="D3611"/>
      <c r="E3611"/>
      <c r="F3611"/>
      <c r="G3611"/>
      <c r="H3611"/>
      <c r="I3611"/>
      <c r="J3611"/>
      <c r="K3611"/>
      <c r="L3611"/>
      <c r="M3611"/>
      <c r="N3611"/>
      <c r="O3611"/>
      <c r="P3611"/>
      <c r="Q3611"/>
      <c r="R3611"/>
      <c r="S3611"/>
    </row>
    <row r="3612" spans="1:19" x14ac:dyDescent="0.25">
      <c r="A3612"/>
      <c r="C3612"/>
      <c r="D3612"/>
      <c r="E3612"/>
      <c r="F3612"/>
      <c r="G3612"/>
      <c r="H3612"/>
      <c r="I3612"/>
      <c r="J3612"/>
      <c r="K3612"/>
      <c r="L3612"/>
      <c r="M3612"/>
      <c r="N3612"/>
      <c r="O3612"/>
      <c r="P3612"/>
      <c r="Q3612"/>
      <c r="R3612"/>
      <c r="S3612"/>
    </row>
    <row r="3613" spans="1:19" x14ac:dyDescent="0.25">
      <c r="A3613"/>
      <c r="C3613"/>
      <c r="D3613"/>
      <c r="E3613"/>
      <c r="F3613"/>
      <c r="G3613"/>
      <c r="H3613"/>
      <c r="I3613"/>
      <c r="J3613"/>
      <c r="K3613"/>
      <c r="L3613"/>
      <c r="M3613"/>
      <c r="N3613"/>
      <c r="O3613"/>
      <c r="P3613"/>
      <c r="Q3613"/>
      <c r="R3613"/>
      <c r="S3613"/>
    </row>
    <row r="3614" spans="1:19" x14ac:dyDescent="0.25">
      <c r="A3614"/>
      <c r="C3614"/>
      <c r="D3614"/>
      <c r="E3614"/>
      <c r="F3614"/>
      <c r="G3614"/>
      <c r="H3614"/>
      <c r="I3614"/>
      <c r="J3614"/>
      <c r="K3614"/>
      <c r="L3614"/>
      <c r="M3614"/>
      <c r="N3614"/>
      <c r="O3614"/>
      <c r="P3614"/>
      <c r="Q3614"/>
      <c r="R3614"/>
      <c r="S3614"/>
    </row>
    <row r="3615" spans="1:19" x14ac:dyDescent="0.25">
      <c r="A3615"/>
      <c r="C3615"/>
      <c r="D3615"/>
      <c r="E3615"/>
      <c r="F3615"/>
      <c r="G3615"/>
      <c r="H3615"/>
      <c r="I3615"/>
      <c r="J3615"/>
      <c r="K3615"/>
      <c r="L3615"/>
      <c r="M3615"/>
      <c r="N3615"/>
      <c r="O3615"/>
      <c r="P3615"/>
      <c r="Q3615"/>
      <c r="R3615"/>
      <c r="S3615"/>
    </row>
    <row r="3616" spans="1:19" x14ac:dyDescent="0.25">
      <c r="A3616"/>
      <c r="C3616"/>
      <c r="D3616"/>
      <c r="E3616"/>
      <c r="F3616"/>
      <c r="G3616"/>
      <c r="H3616"/>
      <c r="I3616"/>
      <c r="J3616"/>
      <c r="K3616"/>
      <c r="L3616"/>
      <c r="M3616"/>
      <c r="N3616"/>
      <c r="O3616"/>
      <c r="P3616"/>
      <c r="Q3616"/>
      <c r="R3616"/>
      <c r="S3616"/>
    </row>
    <row r="3617" spans="1:19" x14ac:dyDescent="0.25">
      <c r="A3617"/>
      <c r="C3617"/>
      <c r="D3617"/>
      <c r="E3617"/>
      <c r="F3617"/>
      <c r="G3617"/>
      <c r="H3617"/>
      <c r="I3617"/>
      <c r="J3617"/>
      <c r="K3617"/>
      <c r="L3617"/>
      <c r="M3617"/>
      <c r="N3617"/>
      <c r="O3617"/>
      <c r="P3617"/>
      <c r="Q3617"/>
      <c r="R3617"/>
      <c r="S3617"/>
    </row>
    <row r="3618" spans="1:19" x14ac:dyDescent="0.25">
      <c r="A3618"/>
      <c r="C3618"/>
      <c r="D3618"/>
      <c r="E3618"/>
      <c r="F3618"/>
      <c r="G3618"/>
      <c r="H3618"/>
      <c r="I3618"/>
      <c r="J3618"/>
      <c r="K3618"/>
      <c r="L3618"/>
      <c r="M3618"/>
      <c r="N3618"/>
      <c r="O3618"/>
      <c r="P3618"/>
      <c r="Q3618"/>
      <c r="R3618"/>
      <c r="S3618"/>
    </row>
    <row r="3619" spans="1:19" x14ac:dyDescent="0.25">
      <c r="A3619"/>
      <c r="C3619"/>
      <c r="D3619"/>
      <c r="E3619"/>
      <c r="F3619"/>
      <c r="G3619"/>
      <c r="H3619"/>
      <c r="I3619"/>
      <c r="J3619"/>
      <c r="K3619"/>
      <c r="L3619"/>
      <c r="M3619"/>
      <c r="N3619"/>
      <c r="O3619"/>
      <c r="P3619"/>
      <c r="Q3619"/>
      <c r="R3619"/>
      <c r="S3619"/>
    </row>
    <row r="3620" spans="1:19" x14ac:dyDescent="0.25">
      <c r="A3620"/>
      <c r="C3620"/>
      <c r="D3620"/>
      <c r="E3620"/>
      <c r="F3620"/>
      <c r="G3620"/>
      <c r="H3620"/>
      <c r="I3620"/>
      <c r="J3620"/>
      <c r="K3620"/>
      <c r="L3620"/>
      <c r="M3620"/>
      <c r="N3620"/>
      <c r="O3620"/>
      <c r="P3620"/>
      <c r="Q3620"/>
      <c r="R3620"/>
      <c r="S3620"/>
    </row>
    <row r="3621" spans="1:19" x14ac:dyDescent="0.25">
      <c r="A3621"/>
      <c r="C3621"/>
      <c r="D3621"/>
      <c r="E3621"/>
      <c r="F3621"/>
      <c r="G3621"/>
      <c r="H3621"/>
      <c r="I3621"/>
      <c r="J3621"/>
      <c r="K3621"/>
      <c r="L3621"/>
      <c r="M3621"/>
      <c r="N3621"/>
      <c r="O3621"/>
      <c r="P3621"/>
      <c r="Q3621"/>
      <c r="R3621"/>
      <c r="S3621"/>
    </row>
    <row r="3622" spans="1:19" x14ac:dyDescent="0.25">
      <c r="A3622"/>
      <c r="C3622"/>
      <c r="D3622"/>
      <c r="E3622"/>
      <c r="F3622"/>
      <c r="G3622"/>
      <c r="H3622"/>
      <c r="I3622"/>
      <c r="J3622"/>
      <c r="K3622"/>
      <c r="L3622"/>
      <c r="M3622"/>
      <c r="N3622"/>
      <c r="O3622"/>
      <c r="P3622"/>
      <c r="Q3622"/>
      <c r="R3622"/>
      <c r="S3622"/>
    </row>
    <row r="3623" spans="1:19" x14ac:dyDescent="0.25">
      <c r="A3623"/>
      <c r="C3623"/>
      <c r="D3623"/>
      <c r="E3623"/>
      <c r="F3623"/>
      <c r="G3623"/>
      <c r="H3623"/>
      <c r="I3623"/>
      <c r="J3623"/>
      <c r="K3623"/>
      <c r="L3623"/>
      <c r="M3623"/>
      <c r="N3623"/>
      <c r="O3623"/>
      <c r="P3623"/>
      <c r="Q3623"/>
      <c r="R3623"/>
      <c r="S3623"/>
    </row>
    <row r="3624" spans="1:19" x14ac:dyDescent="0.25">
      <c r="A3624"/>
      <c r="C3624"/>
      <c r="D3624"/>
      <c r="E3624"/>
      <c r="F3624"/>
      <c r="G3624"/>
      <c r="H3624"/>
      <c r="I3624"/>
      <c r="J3624"/>
      <c r="K3624"/>
      <c r="L3624"/>
      <c r="M3624"/>
      <c r="N3624"/>
      <c r="O3624"/>
      <c r="P3624"/>
      <c r="Q3624"/>
      <c r="R3624"/>
      <c r="S3624"/>
    </row>
    <row r="3625" spans="1:19" x14ac:dyDescent="0.25">
      <c r="A3625"/>
      <c r="C3625"/>
      <c r="D3625"/>
      <c r="E3625"/>
      <c r="F3625"/>
      <c r="G3625"/>
      <c r="H3625"/>
      <c r="I3625"/>
      <c r="J3625"/>
      <c r="K3625"/>
      <c r="L3625"/>
      <c r="M3625"/>
      <c r="N3625"/>
      <c r="O3625"/>
      <c r="P3625"/>
      <c r="Q3625"/>
      <c r="R3625"/>
      <c r="S3625"/>
    </row>
    <row r="3626" spans="1:19" x14ac:dyDescent="0.25">
      <c r="A3626"/>
      <c r="C3626"/>
      <c r="D3626"/>
      <c r="E3626"/>
      <c r="F3626"/>
      <c r="G3626"/>
      <c r="H3626"/>
      <c r="I3626"/>
      <c r="J3626"/>
      <c r="K3626"/>
      <c r="L3626"/>
      <c r="M3626"/>
      <c r="N3626"/>
      <c r="O3626"/>
      <c r="P3626"/>
      <c r="Q3626"/>
      <c r="R3626"/>
      <c r="S3626"/>
    </row>
    <row r="3627" spans="1:19" x14ac:dyDescent="0.25">
      <c r="A3627"/>
      <c r="C3627"/>
      <c r="D3627"/>
      <c r="E3627"/>
      <c r="F3627"/>
      <c r="G3627"/>
      <c r="H3627"/>
      <c r="I3627"/>
      <c r="J3627"/>
      <c r="K3627"/>
      <c r="L3627"/>
      <c r="M3627"/>
      <c r="N3627"/>
      <c r="O3627"/>
      <c r="P3627"/>
      <c r="Q3627"/>
      <c r="R3627"/>
      <c r="S3627"/>
    </row>
    <row r="3628" spans="1:19" x14ac:dyDescent="0.25">
      <c r="A3628"/>
      <c r="C3628"/>
      <c r="D3628"/>
      <c r="E3628"/>
      <c r="F3628"/>
      <c r="G3628"/>
      <c r="H3628"/>
      <c r="I3628"/>
      <c r="J3628"/>
      <c r="K3628"/>
      <c r="L3628"/>
      <c r="M3628"/>
      <c r="N3628"/>
      <c r="O3628"/>
      <c r="P3628"/>
      <c r="Q3628"/>
      <c r="R3628"/>
      <c r="S3628"/>
    </row>
    <row r="3629" spans="1:19" x14ac:dyDescent="0.25">
      <c r="A3629"/>
      <c r="C3629"/>
      <c r="D3629"/>
      <c r="E3629"/>
      <c r="F3629"/>
      <c r="G3629"/>
      <c r="H3629"/>
      <c r="I3629"/>
      <c r="J3629"/>
      <c r="K3629"/>
      <c r="L3629"/>
      <c r="M3629"/>
      <c r="N3629"/>
      <c r="O3629"/>
      <c r="P3629"/>
      <c r="Q3629"/>
      <c r="R3629"/>
      <c r="S3629"/>
    </row>
    <row r="3630" spans="1:19" x14ac:dyDescent="0.25">
      <c r="A3630"/>
      <c r="C3630"/>
      <c r="D3630"/>
      <c r="E3630"/>
      <c r="F3630"/>
      <c r="G3630"/>
      <c r="H3630"/>
      <c r="I3630"/>
      <c r="J3630"/>
      <c r="K3630"/>
      <c r="L3630"/>
      <c r="M3630"/>
      <c r="N3630"/>
      <c r="O3630"/>
      <c r="P3630"/>
      <c r="Q3630"/>
      <c r="R3630"/>
      <c r="S3630"/>
    </row>
    <row r="3631" spans="1:19" x14ac:dyDescent="0.25">
      <c r="A3631"/>
      <c r="C3631"/>
      <c r="D3631"/>
      <c r="E3631"/>
      <c r="F3631"/>
      <c r="G3631"/>
      <c r="H3631"/>
      <c r="I3631"/>
      <c r="J3631"/>
      <c r="K3631"/>
      <c r="L3631"/>
      <c r="M3631"/>
      <c r="N3631"/>
      <c r="O3631"/>
      <c r="P3631"/>
      <c r="Q3631"/>
      <c r="R3631"/>
      <c r="S3631"/>
    </row>
    <row r="3632" spans="1:19" x14ac:dyDescent="0.25">
      <c r="A3632"/>
      <c r="C3632"/>
      <c r="D3632"/>
      <c r="E3632"/>
      <c r="F3632"/>
      <c r="G3632"/>
      <c r="H3632"/>
      <c r="I3632"/>
      <c r="J3632"/>
      <c r="K3632"/>
      <c r="L3632"/>
      <c r="M3632"/>
      <c r="N3632"/>
      <c r="O3632"/>
      <c r="P3632"/>
      <c r="Q3632"/>
      <c r="R3632"/>
      <c r="S3632"/>
    </row>
    <row r="3633" spans="1:19" x14ac:dyDescent="0.25">
      <c r="A3633"/>
      <c r="C3633"/>
      <c r="D3633"/>
      <c r="E3633"/>
      <c r="F3633"/>
      <c r="G3633"/>
      <c r="H3633"/>
      <c r="I3633"/>
      <c r="J3633"/>
      <c r="K3633"/>
      <c r="L3633"/>
      <c r="M3633"/>
      <c r="N3633"/>
      <c r="O3633"/>
      <c r="P3633"/>
      <c r="Q3633"/>
      <c r="R3633"/>
      <c r="S3633"/>
    </row>
    <row r="3634" spans="1:19" x14ac:dyDescent="0.25">
      <c r="A3634"/>
      <c r="C3634"/>
      <c r="D3634"/>
      <c r="E3634"/>
      <c r="F3634"/>
      <c r="G3634"/>
      <c r="H3634"/>
      <c r="I3634"/>
      <c r="J3634"/>
      <c r="K3634"/>
      <c r="L3634"/>
      <c r="M3634"/>
      <c r="N3634"/>
      <c r="O3634"/>
      <c r="P3634"/>
      <c r="Q3634"/>
      <c r="R3634"/>
      <c r="S3634"/>
    </row>
    <row r="3635" spans="1:19" x14ac:dyDescent="0.25">
      <c r="A3635"/>
      <c r="C3635"/>
      <c r="D3635"/>
      <c r="E3635"/>
      <c r="F3635"/>
      <c r="G3635"/>
      <c r="H3635"/>
      <c r="I3635"/>
      <c r="J3635"/>
      <c r="K3635"/>
      <c r="L3635"/>
      <c r="M3635"/>
      <c r="N3635"/>
      <c r="O3635"/>
      <c r="P3635"/>
      <c r="Q3635"/>
      <c r="R3635"/>
      <c r="S3635"/>
    </row>
    <row r="3636" spans="1:19" x14ac:dyDescent="0.25">
      <c r="A3636"/>
      <c r="C3636"/>
      <c r="D3636"/>
      <c r="E3636"/>
      <c r="F3636"/>
      <c r="G3636"/>
      <c r="H3636"/>
      <c r="I3636"/>
      <c r="J3636"/>
      <c r="K3636"/>
      <c r="L3636"/>
      <c r="M3636"/>
      <c r="N3636"/>
      <c r="O3636"/>
      <c r="P3636"/>
      <c r="Q3636"/>
      <c r="R3636"/>
      <c r="S3636"/>
    </row>
    <row r="3637" spans="1:19" x14ac:dyDescent="0.25">
      <c r="A3637"/>
      <c r="C3637"/>
      <c r="D3637"/>
      <c r="E3637"/>
      <c r="F3637"/>
      <c r="G3637"/>
      <c r="H3637"/>
      <c r="I3637"/>
      <c r="J3637"/>
      <c r="K3637"/>
      <c r="L3637"/>
      <c r="M3637"/>
      <c r="N3637"/>
      <c r="O3637"/>
      <c r="P3637"/>
      <c r="Q3637"/>
      <c r="R3637"/>
      <c r="S3637"/>
    </row>
    <row r="3638" spans="1:19" x14ac:dyDescent="0.25">
      <c r="A3638"/>
      <c r="C3638"/>
      <c r="D3638"/>
      <c r="E3638"/>
      <c r="F3638"/>
      <c r="G3638"/>
      <c r="H3638"/>
      <c r="I3638"/>
      <c r="J3638"/>
      <c r="K3638"/>
      <c r="L3638"/>
      <c r="M3638"/>
      <c r="N3638"/>
      <c r="O3638"/>
      <c r="P3638"/>
      <c r="Q3638"/>
      <c r="R3638"/>
      <c r="S3638"/>
    </row>
    <row r="3639" spans="1:19" x14ac:dyDescent="0.25">
      <c r="A3639"/>
      <c r="C3639"/>
      <c r="D3639"/>
      <c r="E3639"/>
      <c r="F3639"/>
      <c r="G3639"/>
      <c r="H3639"/>
      <c r="I3639"/>
      <c r="J3639"/>
      <c r="K3639"/>
      <c r="L3639"/>
      <c r="M3639"/>
      <c r="N3639"/>
      <c r="O3639"/>
      <c r="P3639"/>
      <c r="Q3639"/>
      <c r="R3639"/>
      <c r="S3639"/>
    </row>
    <row r="3640" spans="1:19" x14ac:dyDescent="0.25">
      <c r="A3640"/>
      <c r="C3640"/>
      <c r="D3640"/>
      <c r="E3640"/>
      <c r="F3640"/>
      <c r="G3640"/>
      <c r="H3640"/>
      <c r="I3640"/>
      <c r="J3640"/>
      <c r="K3640"/>
      <c r="L3640"/>
      <c r="M3640"/>
      <c r="N3640"/>
      <c r="O3640"/>
      <c r="P3640"/>
      <c r="Q3640"/>
      <c r="R3640"/>
      <c r="S3640"/>
    </row>
    <row r="3641" spans="1:19" x14ac:dyDescent="0.25">
      <c r="A3641"/>
      <c r="C3641"/>
      <c r="D3641"/>
      <c r="E3641"/>
      <c r="F3641"/>
      <c r="G3641"/>
      <c r="H3641"/>
      <c r="I3641"/>
      <c r="J3641"/>
      <c r="K3641"/>
      <c r="L3641"/>
      <c r="M3641"/>
      <c r="N3641"/>
      <c r="O3641"/>
      <c r="P3641"/>
      <c r="Q3641"/>
      <c r="R3641"/>
      <c r="S3641"/>
    </row>
    <row r="3642" spans="1:19" x14ac:dyDescent="0.25">
      <c r="A3642"/>
      <c r="C3642"/>
      <c r="D3642"/>
      <c r="E3642"/>
      <c r="F3642"/>
      <c r="G3642"/>
      <c r="H3642"/>
      <c r="I3642"/>
      <c r="J3642"/>
      <c r="K3642"/>
      <c r="L3642"/>
      <c r="M3642"/>
      <c r="N3642"/>
      <c r="O3642"/>
      <c r="P3642"/>
      <c r="Q3642"/>
      <c r="R3642"/>
      <c r="S3642"/>
    </row>
    <row r="3643" spans="1:19" x14ac:dyDescent="0.25">
      <c r="A3643"/>
      <c r="C3643"/>
      <c r="D3643"/>
      <c r="E3643"/>
      <c r="F3643"/>
      <c r="G3643"/>
      <c r="H3643"/>
      <c r="I3643"/>
      <c r="J3643"/>
      <c r="K3643"/>
      <c r="L3643"/>
      <c r="M3643"/>
      <c r="N3643"/>
      <c r="O3643"/>
      <c r="P3643"/>
      <c r="Q3643"/>
      <c r="R3643"/>
      <c r="S3643"/>
    </row>
    <row r="3644" spans="1:19" x14ac:dyDescent="0.25">
      <c r="A3644"/>
      <c r="C3644"/>
      <c r="D3644"/>
      <c r="E3644"/>
      <c r="F3644"/>
      <c r="G3644"/>
      <c r="H3644"/>
      <c r="I3644"/>
      <c r="J3644"/>
      <c r="K3644"/>
      <c r="L3644"/>
      <c r="M3644"/>
      <c r="N3644"/>
      <c r="O3644"/>
      <c r="P3644"/>
      <c r="Q3644"/>
      <c r="R3644"/>
      <c r="S3644"/>
    </row>
    <row r="3645" spans="1:19" x14ac:dyDescent="0.25">
      <c r="A3645"/>
      <c r="C3645"/>
      <c r="D3645"/>
      <c r="E3645"/>
      <c r="F3645"/>
      <c r="G3645"/>
      <c r="H3645"/>
      <c r="I3645"/>
      <c r="J3645"/>
      <c r="K3645"/>
      <c r="L3645"/>
      <c r="M3645"/>
      <c r="N3645"/>
      <c r="O3645"/>
      <c r="P3645"/>
      <c r="Q3645"/>
      <c r="R3645"/>
      <c r="S3645"/>
    </row>
    <row r="3646" spans="1:19" x14ac:dyDescent="0.25">
      <c r="A3646"/>
      <c r="C3646"/>
      <c r="D3646"/>
      <c r="E3646"/>
      <c r="F3646"/>
      <c r="G3646"/>
      <c r="H3646"/>
      <c r="I3646"/>
      <c r="J3646"/>
      <c r="K3646"/>
      <c r="L3646"/>
      <c r="M3646"/>
      <c r="N3646"/>
      <c r="O3646"/>
      <c r="P3646"/>
      <c r="Q3646"/>
      <c r="R3646"/>
      <c r="S3646"/>
    </row>
    <row r="3647" spans="1:19" x14ac:dyDescent="0.25">
      <c r="A3647"/>
      <c r="C3647"/>
      <c r="D3647"/>
      <c r="E3647"/>
      <c r="F3647"/>
      <c r="G3647"/>
      <c r="H3647"/>
      <c r="I3647"/>
      <c r="J3647"/>
      <c r="K3647"/>
      <c r="L3647"/>
      <c r="M3647"/>
      <c r="N3647"/>
      <c r="O3647"/>
      <c r="P3647"/>
      <c r="Q3647"/>
      <c r="R3647"/>
      <c r="S3647"/>
    </row>
    <row r="3648" spans="1:19" x14ac:dyDescent="0.25">
      <c r="A3648"/>
      <c r="C3648"/>
      <c r="D3648"/>
      <c r="E3648"/>
      <c r="F3648"/>
      <c r="G3648"/>
      <c r="H3648"/>
      <c r="I3648"/>
      <c r="J3648"/>
      <c r="K3648"/>
      <c r="L3648"/>
      <c r="M3648"/>
      <c r="N3648"/>
      <c r="O3648"/>
      <c r="P3648"/>
      <c r="Q3648"/>
      <c r="R3648"/>
      <c r="S3648"/>
    </row>
    <row r="3649" spans="1:19" x14ac:dyDescent="0.25">
      <c r="A3649"/>
      <c r="C3649"/>
      <c r="D3649"/>
      <c r="E3649"/>
      <c r="F3649"/>
      <c r="G3649"/>
      <c r="H3649"/>
      <c r="I3649"/>
      <c r="J3649"/>
      <c r="K3649"/>
      <c r="L3649"/>
      <c r="M3649"/>
      <c r="N3649"/>
      <c r="O3649"/>
      <c r="P3649"/>
      <c r="Q3649"/>
      <c r="R3649"/>
      <c r="S3649"/>
    </row>
    <row r="3650" spans="1:19" x14ac:dyDescent="0.25">
      <c r="A3650"/>
      <c r="C3650"/>
      <c r="D3650"/>
      <c r="E3650"/>
      <c r="F3650"/>
      <c r="G3650"/>
      <c r="H3650"/>
      <c r="I3650"/>
      <c r="J3650"/>
      <c r="K3650"/>
      <c r="L3650"/>
      <c r="M3650"/>
      <c r="N3650"/>
      <c r="O3650"/>
      <c r="P3650"/>
      <c r="Q3650"/>
      <c r="R3650"/>
      <c r="S3650"/>
    </row>
    <row r="3651" spans="1:19" x14ac:dyDescent="0.25">
      <c r="A3651"/>
      <c r="C3651"/>
      <c r="D3651"/>
      <c r="E3651"/>
      <c r="F3651"/>
      <c r="G3651"/>
      <c r="H3651"/>
      <c r="I3651"/>
      <c r="J3651"/>
      <c r="K3651"/>
      <c r="L3651"/>
      <c r="M3651"/>
      <c r="N3651"/>
      <c r="O3651"/>
      <c r="P3651"/>
      <c r="Q3651"/>
      <c r="R3651"/>
      <c r="S3651"/>
    </row>
    <row r="3652" spans="1:19" x14ac:dyDescent="0.25">
      <c r="A3652"/>
      <c r="C3652"/>
      <c r="D3652"/>
      <c r="E3652"/>
      <c r="F3652"/>
      <c r="G3652"/>
      <c r="H3652"/>
      <c r="I3652"/>
      <c r="J3652"/>
      <c r="K3652"/>
      <c r="L3652"/>
      <c r="M3652"/>
      <c r="N3652"/>
      <c r="O3652"/>
      <c r="P3652"/>
      <c r="Q3652"/>
      <c r="R3652"/>
      <c r="S3652"/>
    </row>
    <row r="3653" spans="1:19" x14ac:dyDescent="0.25">
      <c r="A3653"/>
      <c r="C3653"/>
      <c r="D3653"/>
      <c r="E3653"/>
      <c r="F3653"/>
      <c r="G3653"/>
      <c r="H3653"/>
      <c r="I3653"/>
      <c r="J3653"/>
      <c r="K3653"/>
      <c r="L3653"/>
      <c r="M3653"/>
      <c r="N3653"/>
      <c r="O3653"/>
      <c r="P3653"/>
      <c r="Q3653"/>
      <c r="R3653"/>
      <c r="S3653"/>
    </row>
    <row r="3654" spans="1:19" x14ac:dyDescent="0.25">
      <c r="A3654"/>
      <c r="C3654"/>
      <c r="D3654"/>
      <c r="E3654"/>
      <c r="F3654"/>
      <c r="G3654"/>
      <c r="H3654"/>
      <c r="I3654"/>
      <c r="J3654"/>
      <c r="K3654"/>
      <c r="L3654"/>
      <c r="M3654"/>
      <c r="N3654"/>
      <c r="O3654"/>
      <c r="P3654"/>
      <c r="Q3654"/>
      <c r="R3654"/>
      <c r="S3654"/>
    </row>
    <row r="3655" spans="1:19" x14ac:dyDescent="0.25">
      <c r="A3655"/>
      <c r="C3655"/>
      <c r="D3655"/>
      <c r="E3655"/>
      <c r="F3655"/>
      <c r="G3655"/>
      <c r="H3655"/>
      <c r="I3655"/>
      <c r="J3655"/>
      <c r="K3655"/>
      <c r="L3655"/>
      <c r="M3655"/>
      <c r="N3655"/>
      <c r="O3655"/>
      <c r="P3655"/>
      <c r="Q3655"/>
      <c r="R3655"/>
      <c r="S3655"/>
    </row>
    <row r="3656" spans="1:19" x14ac:dyDescent="0.25">
      <c r="A3656"/>
      <c r="C3656"/>
      <c r="D3656"/>
      <c r="E3656"/>
      <c r="F3656"/>
      <c r="G3656"/>
      <c r="H3656"/>
      <c r="I3656"/>
      <c r="J3656"/>
      <c r="K3656"/>
      <c r="L3656"/>
      <c r="M3656"/>
      <c r="N3656"/>
      <c r="O3656"/>
      <c r="P3656"/>
      <c r="Q3656"/>
      <c r="R3656"/>
      <c r="S3656"/>
    </row>
    <row r="3657" spans="1:19" x14ac:dyDescent="0.25">
      <c r="A3657"/>
      <c r="C3657"/>
      <c r="D3657"/>
      <c r="E3657"/>
      <c r="F3657"/>
      <c r="G3657"/>
      <c r="H3657"/>
      <c r="I3657"/>
      <c r="J3657"/>
      <c r="K3657"/>
      <c r="L3657"/>
      <c r="M3657"/>
      <c r="N3657"/>
      <c r="O3657"/>
      <c r="P3657"/>
      <c r="Q3657"/>
      <c r="R3657"/>
      <c r="S3657"/>
    </row>
    <row r="3658" spans="1:19" x14ac:dyDescent="0.25">
      <c r="A3658"/>
      <c r="C3658"/>
      <c r="D3658"/>
      <c r="E3658"/>
      <c r="F3658"/>
      <c r="G3658"/>
      <c r="H3658"/>
      <c r="I3658"/>
      <c r="J3658"/>
      <c r="K3658"/>
      <c r="L3658"/>
      <c r="M3658"/>
      <c r="N3658"/>
      <c r="O3658"/>
      <c r="P3658"/>
      <c r="Q3658"/>
      <c r="R3658"/>
      <c r="S3658"/>
    </row>
    <row r="3659" spans="1:19" x14ac:dyDescent="0.25">
      <c r="A3659"/>
      <c r="C3659"/>
      <c r="D3659"/>
      <c r="E3659"/>
      <c r="F3659"/>
      <c r="G3659"/>
      <c r="H3659"/>
      <c r="I3659"/>
      <c r="J3659"/>
      <c r="K3659"/>
      <c r="L3659"/>
      <c r="M3659"/>
      <c r="N3659"/>
      <c r="O3659"/>
      <c r="P3659"/>
      <c r="Q3659"/>
      <c r="R3659"/>
      <c r="S3659"/>
    </row>
    <row r="3660" spans="1:19" x14ac:dyDescent="0.25">
      <c r="A3660"/>
      <c r="C3660"/>
      <c r="D3660"/>
      <c r="E3660"/>
      <c r="F3660"/>
      <c r="G3660"/>
      <c r="H3660"/>
      <c r="I3660"/>
      <c r="J3660"/>
      <c r="K3660"/>
      <c r="L3660"/>
      <c r="M3660"/>
      <c r="N3660"/>
      <c r="O3660"/>
      <c r="P3660"/>
      <c r="Q3660"/>
      <c r="R3660"/>
      <c r="S3660"/>
    </row>
    <row r="3661" spans="1:19" x14ac:dyDescent="0.25">
      <c r="A3661"/>
      <c r="C3661"/>
      <c r="D3661"/>
      <c r="E3661"/>
      <c r="F3661"/>
      <c r="G3661"/>
      <c r="H3661"/>
      <c r="I3661"/>
      <c r="J3661"/>
      <c r="K3661"/>
      <c r="L3661"/>
      <c r="M3661"/>
      <c r="N3661"/>
      <c r="O3661"/>
      <c r="P3661"/>
      <c r="Q3661"/>
      <c r="R3661"/>
      <c r="S3661"/>
    </row>
    <row r="3662" spans="1:19" x14ac:dyDescent="0.25">
      <c r="A3662"/>
      <c r="C3662"/>
      <c r="D3662"/>
      <c r="E3662"/>
      <c r="F3662"/>
      <c r="G3662"/>
      <c r="H3662"/>
      <c r="I3662"/>
      <c r="J3662"/>
      <c r="K3662"/>
      <c r="L3662"/>
      <c r="M3662"/>
      <c r="N3662"/>
      <c r="O3662"/>
      <c r="P3662"/>
      <c r="Q3662"/>
      <c r="R3662"/>
      <c r="S3662"/>
    </row>
    <row r="3663" spans="1:19" x14ac:dyDescent="0.25">
      <c r="A3663"/>
      <c r="C3663"/>
      <c r="D3663"/>
      <c r="E3663"/>
      <c r="F3663"/>
      <c r="G3663"/>
      <c r="H3663"/>
      <c r="I3663"/>
      <c r="J3663"/>
      <c r="K3663"/>
      <c r="L3663"/>
      <c r="M3663"/>
      <c r="N3663"/>
      <c r="O3663"/>
      <c r="P3663"/>
      <c r="Q3663"/>
      <c r="R3663"/>
      <c r="S3663"/>
    </row>
    <row r="3664" spans="1:19" x14ac:dyDescent="0.25">
      <c r="A3664"/>
      <c r="C3664"/>
      <c r="D3664"/>
      <c r="E3664"/>
      <c r="F3664"/>
      <c r="G3664"/>
      <c r="H3664"/>
      <c r="I3664"/>
      <c r="J3664"/>
      <c r="K3664"/>
      <c r="L3664"/>
      <c r="M3664"/>
      <c r="N3664"/>
      <c r="O3664"/>
      <c r="P3664"/>
      <c r="Q3664"/>
      <c r="R3664"/>
      <c r="S3664"/>
    </row>
    <row r="3665" spans="1:19" x14ac:dyDescent="0.25">
      <c r="A3665"/>
      <c r="C3665"/>
      <c r="D3665"/>
      <c r="E3665"/>
      <c r="F3665"/>
      <c r="G3665"/>
      <c r="H3665"/>
      <c r="I3665"/>
      <c r="J3665"/>
      <c r="K3665"/>
      <c r="L3665"/>
      <c r="M3665"/>
      <c r="N3665"/>
      <c r="O3665"/>
      <c r="P3665"/>
      <c r="Q3665"/>
      <c r="R3665"/>
      <c r="S3665"/>
    </row>
    <row r="3666" spans="1:19" x14ac:dyDescent="0.25">
      <c r="A3666"/>
      <c r="C3666"/>
      <c r="D3666"/>
      <c r="E3666"/>
      <c r="F3666"/>
      <c r="G3666"/>
      <c r="H3666"/>
      <c r="I3666"/>
      <c r="J3666"/>
      <c r="K3666"/>
      <c r="L3666"/>
      <c r="M3666"/>
      <c r="N3666"/>
      <c r="O3666"/>
      <c r="P3666"/>
      <c r="Q3666"/>
      <c r="R3666"/>
      <c r="S3666"/>
    </row>
    <row r="3667" spans="1:19" x14ac:dyDescent="0.25">
      <c r="A3667"/>
      <c r="C3667"/>
      <c r="D3667"/>
      <c r="E3667"/>
      <c r="F3667"/>
      <c r="G3667"/>
      <c r="H3667"/>
      <c r="I3667"/>
      <c r="J3667"/>
      <c r="K3667"/>
      <c r="L3667"/>
      <c r="M3667"/>
      <c r="N3667"/>
      <c r="O3667"/>
      <c r="P3667"/>
      <c r="Q3667"/>
      <c r="R3667"/>
      <c r="S3667"/>
    </row>
    <row r="3668" spans="1:19" x14ac:dyDescent="0.25">
      <c r="A3668"/>
      <c r="C3668"/>
      <c r="D3668"/>
      <c r="E3668"/>
      <c r="F3668"/>
      <c r="G3668"/>
      <c r="H3668"/>
      <c r="I3668"/>
      <c r="J3668"/>
      <c r="K3668"/>
      <c r="L3668"/>
      <c r="M3668"/>
      <c r="N3668"/>
      <c r="O3668"/>
      <c r="P3668"/>
      <c r="Q3668"/>
      <c r="R3668"/>
      <c r="S3668"/>
    </row>
    <row r="3669" spans="1:19" x14ac:dyDescent="0.25">
      <c r="A3669"/>
      <c r="C3669"/>
      <c r="D3669"/>
      <c r="E3669"/>
      <c r="F3669"/>
      <c r="G3669"/>
      <c r="H3669"/>
      <c r="I3669"/>
      <c r="J3669"/>
      <c r="K3669"/>
      <c r="L3669"/>
      <c r="M3669"/>
      <c r="N3669"/>
      <c r="O3669"/>
      <c r="P3669"/>
      <c r="Q3669"/>
      <c r="R3669"/>
      <c r="S3669"/>
    </row>
    <row r="3670" spans="1:19" x14ac:dyDescent="0.25">
      <c r="A3670"/>
      <c r="C3670"/>
      <c r="D3670"/>
      <c r="E3670"/>
      <c r="F3670"/>
      <c r="G3670"/>
      <c r="H3670"/>
      <c r="I3670"/>
      <c r="J3670"/>
      <c r="K3670"/>
      <c r="L3670"/>
      <c r="M3670"/>
      <c r="N3670"/>
      <c r="O3670"/>
      <c r="P3670"/>
      <c r="Q3670"/>
      <c r="R3670"/>
      <c r="S3670"/>
    </row>
    <row r="3671" spans="1:19" x14ac:dyDescent="0.25">
      <c r="A3671"/>
      <c r="C3671"/>
      <c r="D3671"/>
      <c r="E3671"/>
      <c r="F3671"/>
      <c r="G3671"/>
      <c r="H3671"/>
      <c r="I3671"/>
      <c r="J3671"/>
      <c r="K3671"/>
      <c r="L3671"/>
      <c r="M3671"/>
      <c r="N3671"/>
      <c r="O3671"/>
      <c r="P3671"/>
      <c r="Q3671"/>
      <c r="R3671"/>
      <c r="S3671"/>
    </row>
    <row r="3672" spans="1:19" x14ac:dyDescent="0.25">
      <c r="A3672"/>
      <c r="C3672"/>
      <c r="D3672"/>
      <c r="E3672"/>
      <c r="F3672"/>
      <c r="G3672"/>
      <c r="H3672"/>
      <c r="I3672"/>
      <c r="J3672"/>
      <c r="K3672"/>
      <c r="L3672"/>
      <c r="M3672"/>
      <c r="N3672"/>
      <c r="O3672"/>
      <c r="P3672"/>
      <c r="Q3672"/>
      <c r="R3672"/>
      <c r="S3672"/>
    </row>
    <row r="3673" spans="1:19" x14ac:dyDescent="0.25">
      <c r="A3673"/>
      <c r="C3673"/>
      <c r="D3673"/>
      <c r="E3673"/>
      <c r="F3673"/>
      <c r="G3673"/>
      <c r="H3673"/>
      <c r="I3673"/>
      <c r="J3673"/>
      <c r="K3673"/>
      <c r="L3673"/>
      <c r="M3673"/>
      <c r="N3673"/>
      <c r="O3673"/>
      <c r="P3673"/>
      <c r="Q3673"/>
      <c r="R3673"/>
      <c r="S3673"/>
    </row>
    <row r="3674" spans="1:19" x14ac:dyDescent="0.25">
      <c r="A3674"/>
      <c r="C3674"/>
      <c r="D3674"/>
      <c r="E3674"/>
      <c r="F3674"/>
      <c r="G3674"/>
      <c r="H3674"/>
      <c r="I3674"/>
      <c r="J3674"/>
      <c r="K3674"/>
      <c r="L3674"/>
      <c r="M3674"/>
      <c r="N3674"/>
      <c r="O3674"/>
      <c r="P3674"/>
      <c r="Q3674"/>
      <c r="R3674"/>
      <c r="S3674"/>
    </row>
    <row r="3675" spans="1:19" x14ac:dyDescent="0.25">
      <c r="A3675"/>
      <c r="C3675"/>
      <c r="D3675"/>
      <c r="E3675"/>
      <c r="F3675"/>
      <c r="G3675"/>
      <c r="H3675"/>
      <c r="I3675"/>
      <c r="J3675"/>
      <c r="K3675"/>
      <c r="L3675"/>
      <c r="M3675"/>
      <c r="N3675"/>
      <c r="O3675"/>
      <c r="P3675"/>
      <c r="Q3675"/>
      <c r="R3675"/>
      <c r="S3675"/>
    </row>
    <row r="3676" spans="1:19" x14ac:dyDescent="0.25">
      <c r="A3676"/>
      <c r="C3676"/>
      <c r="D3676"/>
      <c r="E3676"/>
      <c r="F3676"/>
      <c r="G3676"/>
      <c r="H3676"/>
      <c r="I3676"/>
      <c r="J3676"/>
      <c r="K3676"/>
      <c r="L3676"/>
      <c r="M3676"/>
      <c r="N3676"/>
      <c r="O3676"/>
      <c r="P3676"/>
      <c r="Q3676"/>
      <c r="R3676"/>
      <c r="S3676"/>
    </row>
    <row r="3677" spans="1:19" x14ac:dyDescent="0.25">
      <c r="A3677"/>
      <c r="C3677"/>
      <c r="D3677"/>
      <c r="E3677"/>
      <c r="F3677"/>
      <c r="G3677"/>
      <c r="H3677"/>
      <c r="I3677"/>
      <c r="J3677"/>
      <c r="K3677"/>
      <c r="L3677"/>
      <c r="M3677"/>
      <c r="N3677"/>
      <c r="O3677"/>
      <c r="P3677"/>
      <c r="Q3677"/>
      <c r="R3677"/>
      <c r="S3677"/>
    </row>
    <row r="3678" spans="1:19" x14ac:dyDescent="0.25">
      <c r="A3678"/>
      <c r="C3678"/>
      <c r="D3678"/>
      <c r="E3678"/>
      <c r="F3678"/>
      <c r="G3678"/>
      <c r="H3678"/>
      <c r="I3678"/>
      <c r="J3678"/>
      <c r="K3678"/>
      <c r="L3678"/>
      <c r="M3678"/>
      <c r="N3678"/>
      <c r="O3678"/>
      <c r="P3678"/>
      <c r="Q3678"/>
      <c r="R3678"/>
      <c r="S3678"/>
    </row>
    <row r="3679" spans="1:19" x14ac:dyDescent="0.25">
      <c r="A3679"/>
      <c r="C3679"/>
      <c r="D3679"/>
      <c r="E3679"/>
      <c r="F3679"/>
      <c r="G3679"/>
      <c r="H3679"/>
      <c r="I3679"/>
      <c r="J3679"/>
      <c r="K3679"/>
      <c r="L3679"/>
      <c r="M3679"/>
      <c r="N3679"/>
      <c r="O3679"/>
      <c r="P3679"/>
      <c r="Q3679"/>
      <c r="R3679"/>
      <c r="S3679"/>
    </row>
    <row r="3680" spans="1:19" x14ac:dyDescent="0.25">
      <c r="A3680"/>
      <c r="C3680"/>
      <c r="D3680"/>
      <c r="E3680"/>
      <c r="F3680"/>
      <c r="G3680"/>
      <c r="H3680"/>
      <c r="I3680"/>
      <c r="J3680"/>
      <c r="K3680"/>
      <c r="L3680"/>
      <c r="M3680"/>
      <c r="N3680"/>
      <c r="O3680"/>
      <c r="P3680"/>
      <c r="Q3680"/>
      <c r="R3680"/>
      <c r="S3680"/>
    </row>
    <row r="3681" spans="1:19" x14ac:dyDescent="0.25">
      <c r="A3681"/>
      <c r="C3681"/>
      <c r="D3681"/>
      <c r="E3681"/>
      <c r="F3681"/>
      <c r="G3681"/>
      <c r="H3681"/>
      <c r="I3681"/>
      <c r="J3681"/>
      <c r="K3681"/>
      <c r="L3681"/>
      <c r="M3681"/>
      <c r="N3681"/>
      <c r="O3681"/>
      <c r="P3681"/>
      <c r="Q3681"/>
      <c r="R3681"/>
      <c r="S3681"/>
    </row>
    <row r="3682" spans="1:19" x14ac:dyDescent="0.25">
      <c r="A3682"/>
      <c r="C3682"/>
      <c r="D3682"/>
      <c r="E3682"/>
      <c r="F3682"/>
      <c r="G3682"/>
      <c r="H3682"/>
      <c r="I3682"/>
      <c r="J3682"/>
      <c r="K3682"/>
      <c r="L3682"/>
      <c r="M3682"/>
      <c r="N3682"/>
      <c r="O3682"/>
      <c r="P3682"/>
      <c r="Q3682"/>
      <c r="R3682"/>
      <c r="S3682"/>
    </row>
    <row r="3683" spans="1:19" x14ac:dyDescent="0.25">
      <c r="A3683"/>
      <c r="C3683"/>
      <c r="D3683"/>
      <c r="E3683"/>
      <c r="F3683"/>
      <c r="G3683"/>
      <c r="H3683"/>
      <c r="I3683"/>
      <c r="J3683"/>
      <c r="K3683"/>
      <c r="L3683"/>
      <c r="M3683"/>
      <c r="N3683"/>
      <c r="O3683"/>
      <c r="P3683"/>
      <c r="Q3683"/>
      <c r="R3683"/>
      <c r="S3683"/>
    </row>
    <row r="3684" spans="1:19" x14ac:dyDescent="0.25">
      <c r="A3684"/>
      <c r="C3684"/>
      <c r="D3684"/>
      <c r="E3684"/>
      <c r="F3684"/>
      <c r="G3684"/>
      <c r="H3684"/>
      <c r="I3684"/>
      <c r="J3684"/>
      <c r="K3684"/>
      <c r="L3684"/>
      <c r="M3684"/>
      <c r="N3684"/>
      <c r="O3684"/>
      <c r="P3684"/>
      <c r="Q3684"/>
      <c r="R3684"/>
      <c r="S3684"/>
    </row>
    <row r="3685" spans="1:19" x14ac:dyDescent="0.25">
      <c r="A3685"/>
      <c r="C3685"/>
      <c r="D3685"/>
      <c r="E3685"/>
      <c r="F3685"/>
      <c r="G3685"/>
      <c r="H3685"/>
      <c r="I3685"/>
      <c r="J3685"/>
      <c r="K3685"/>
      <c r="L3685"/>
      <c r="M3685"/>
      <c r="N3685"/>
      <c r="O3685"/>
      <c r="P3685"/>
      <c r="Q3685"/>
      <c r="R3685"/>
      <c r="S3685"/>
    </row>
    <row r="3686" spans="1:19" x14ac:dyDescent="0.25">
      <c r="A3686"/>
      <c r="C3686"/>
      <c r="D3686"/>
      <c r="E3686"/>
      <c r="F3686"/>
      <c r="G3686"/>
      <c r="H3686"/>
      <c r="I3686"/>
      <c r="J3686"/>
      <c r="K3686"/>
      <c r="L3686"/>
      <c r="M3686"/>
      <c r="N3686"/>
      <c r="O3686"/>
      <c r="P3686"/>
      <c r="Q3686"/>
      <c r="R3686"/>
      <c r="S3686"/>
    </row>
    <row r="3687" spans="1:19" x14ac:dyDescent="0.25">
      <c r="A3687"/>
      <c r="C3687"/>
      <c r="D3687"/>
      <c r="E3687"/>
      <c r="F3687"/>
      <c r="G3687"/>
      <c r="H3687"/>
      <c r="I3687"/>
      <c r="J3687"/>
      <c r="K3687"/>
      <c r="L3687"/>
      <c r="M3687"/>
      <c r="N3687"/>
      <c r="O3687"/>
      <c r="P3687"/>
      <c r="Q3687"/>
      <c r="R3687"/>
      <c r="S3687"/>
    </row>
    <row r="3688" spans="1:19" x14ac:dyDescent="0.25">
      <c r="A3688"/>
      <c r="C3688"/>
      <c r="D3688"/>
      <c r="E3688"/>
      <c r="F3688"/>
      <c r="G3688"/>
      <c r="H3688"/>
      <c r="I3688"/>
      <c r="J3688"/>
      <c r="K3688"/>
      <c r="L3688"/>
      <c r="M3688"/>
      <c r="N3688"/>
      <c r="O3688"/>
      <c r="P3688"/>
      <c r="Q3688"/>
      <c r="R3688"/>
      <c r="S3688"/>
    </row>
    <row r="3689" spans="1:19" x14ac:dyDescent="0.25">
      <c r="A3689"/>
      <c r="C3689"/>
      <c r="D3689"/>
      <c r="E3689"/>
      <c r="F3689"/>
      <c r="G3689"/>
      <c r="H3689"/>
      <c r="I3689"/>
      <c r="J3689"/>
      <c r="K3689"/>
      <c r="L3689"/>
      <c r="M3689"/>
      <c r="N3689"/>
      <c r="O3689"/>
      <c r="P3689"/>
      <c r="Q3689"/>
      <c r="R3689"/>
      <c r="S3689"/>
    </row>
    <row r="3690" spans="1:19" x14ac:dyDescent="0.25">
      <c r="A3690"/>
      <c r="C3690"/>
      <c r="D3690"/>
      <c r="E3690"/>
      <c r="F3690"/>
      <c r="G3690"/>
      <c r="H3690"/>
      <c r="I3690"/>
      <c r="J3690"/>
      <c r="K3690"/>
      <c r="L3690"/>
      <c r="M3690"/>
      <c r="N3690"/>
      <c r="O3690"/>
      <c r="P3690"/>
      <c r="Q3690"/>
      <c r="R3690"/>
      <c r="S3690"/>
    </row>
    <row r="3691" spans="1:19" x14ac:dyDescent="0.25">
      <c r="A3691"/>
      <c r="C3691"/>
      <c r="D3691"/>
      <c r="E3691"/>
      <c r="F3691"/>
      <c r="G3691"/>
      <c r="H3691"/>
      <c r="I3691"/>
      <c r="J3691"/>
      <c r="K3691"/>
      <c r="L3691"/>
      <c r="M3691"/>
      <c r="N3691"/>
      <c r="O3691"/>
      <c r="P3691"/>
      <c r="Q3691"/>
      <c r="R3691"/>
      <c r="S3691"/>
    </row>
    <row r="3692" spans="1:19" x14ac:dyDescent="0.25">
      <c r="A3692"/>
      <c r="C3692"/>
      <c r="D3692"/>
      <c r="E3692"/>
      <c r="F3692"/>
      <c r="G3692"/>
      <c r="H3692"/>
      <c r="I3692"/>
      <c r="J3692"/>
      <c r="K3692"/>
      <c r="L3692"/>
      <c r="M3692"/>
      <c r="N3692"/>
      <c r="O3692"/>
      <c r="P3692"/>
      <c r="Q3692"/>
      <c r="R3692"/>
      <c r="S3692"/>
    </row>
    <row r="3693" spans="1:19" x14ac:dyDescent="0.25">
      <c r="A3693"/>
      <c r="C3693"/>
      <c r="D3693"/>
      <c r="E3693"/>
      <c r="F3693"/>
      <c r="G3693"/>
      <c r="H3693"/>
      <c r="I3693"/>
      <c r="J3693"/>
      <c r="K3693"/>
      <c r="L3693"/>
      <c r="M3693"/>
      <c r="N3693"/>
      <c r="O3693"/>
      <c r="P3693"/>
      <c r="Q3693"/>
      <c r="R3693"/>
      <c r="S3693"/>
    </row>
    <row r="3694" spans="1:19" x14ac:dyDescent="0.25">
      <c r="A3694"/>
      <c r="C3694"/>
      <c r="D3694"/>
      <c r="E3694"/>
      <c r="F3694"/>
      <c r="G3694"/>
      <c r="H3694"/>
      <c r="I3694"/>
      <c r="J3694"/>
      <c r="K3694"/>
      <c r="L3694"/>
      <c r="M3694"/>
      <c r="N3694"/>
      <c r="O3694"/>
      <c r="P3694"/>
      <c r="Q3694"/>
      <c r="R3694"/>
      <c r="S3694"/>
    </row>
    <row r="3695" spans="1:19" x14ac:dyDescent="0.25">
      <c r="A3695"/>
      <c r="C3695"/>
      <c r="D3695"/>
      <c r="E3695"/>
      <c r="F3695"/>
      <c r="G3695"/>
      <c r="H3695"/>
      <c r="I3695"/>
      <c r="J3695"/>
      <c r="K3695"/>
      <c r="L3695"/>
      <c r="M3695"/>
      <c r="N3695"/>
      <c r="O3695"/>
      <c r="P3695"/>
      <c r="Q3695"/>
      <c r="R3695"/>
      <c r="S3695"/>
    </row>
    <row r="3696" spans="1:19" x14ac:dyDescent="0.25">
      <c r="A3696"/>
      <c r="C3696"/>
      <c r="D3696"/>
      <c r="E3696"/>
      <c r="F3696"/>
      <c r="G3696"/>
      <c r="H3696"/>
      <c r="I3696"/>
      <c r="J3696"/>
      <c r="K3696"/>
      <c r="L3696"/>
      <c r="M3696"/>
      <c r="N3696"/>
      <c r="O3696"/>
      <c r="P3696"/>
      <c r="Q3696"/>
      <c r="R3696"/>
      <c r="S3696"/>
    </row>
    <row r="3697" spans="1:19" x14ac:dyDescent="0.25">
      <c r="A3697"/>
      <c r="C3697"/>
      <c r="D3697"/>
      <c r="E3697"/>
      <c r="F3697"/>
      <c r="G3697"/>
      <c r="H3697"/>
      <c r="I3697"/>
      <c r="J3697"/>
      <c r="K3697"/>
      <c r="L3697"/>
      <c r="M3697"/>
      <c r="N3697"/>
      <c r="O3697"/>
      <c r="P3697"/>
      <c r="Q3697"/>
      <c r="R3697"/>
      <c r="S3697"/>
    </row>
    <row r="3698" spans="1:19" x14ac:dyDescent="0.25">
      <c r="A3698"/>
      <c r="C3698"/>
      <c r="D3698"/>
      <c r="E3698"/>
      <c r="F3698"/>
      <c r="G3698"/>
      <c r="H3698"/>
      <c r="I3698"/>
      <c r="J3698"/>
      <c r="K3698"/>
      <c r="L3698"/>
      <c r="M3698"/>
      <c r="N3698"/>
      <c r="O3698"/>
      <c r="P3698"/>
      <c r="Q3698"/>
      <c r="R3698"/>
      <c r="S3698"/>
    </row>
    <row r="3699" spans="1:19" x14ac:dyDescent="0.25">
      <c r="A3699"/>
      <c r="C3699"/>
      <c r="D3699"/>
      <c r="E3699"/>
      <c r="F3699"/>
      <c r="G3699"/>
      <c r="H3699"/>
      <c r="I3699"/>
      <c r="J3699"/>
      <c r="K3699"/>
      <c r="L3699"/>
      <c r="M3699"/>
      <c r="N3699"/>
      <c r="O3699"/>
      <c r="P3699"/>
      <c r="Q3699"/>
      <c r="R3699"/>
      <c r="S3699"/>
    </row>
    <row r="3700" spans="1:19" x14ac:dyDescent="0.25">
      <c r="A3700"/>
      <c r="C3700"/>
      <c r="D3700"/>
      <c r="E3700"/>
      <c r="F3700"/>
      <c r="G3700"/>
      <c r="H3700"/>
      <c r="I3700"/>
      <c r="J3700"/>
      <c r="K3700"/>
      <c r="L3700"/>
      <c r="M3700"/>
      <c r="N3700"/>
      <c r="O3700"/>
      <c r="P3700"/>
      <c r="Q3700"/>
      <c r="R3700"/>
      <c r="S3700"/>
    </row>
    <row r="3701" spans="1:19" x14ac:dyDescent="0.25">
      <c r="A3701"/>
      <c r="C3701"/>
      <c r="D3701"/>
      <c r="E3701"/>
      <c r="F3701"/>
      <c r="G3701"/>
      <c r="H3701"/>
      <c r="I3701"/>
      <c r="J3701"/>
      <c r="K3701"/>
      <c r="L3701"/>
      <c r="M3701"/>
      <c r="N3701"/>
      <c r="O3701"/>
      <c r="P3701"/>
      <c r="Q3701"/>
      <c r="R3701"/>
      <c r="S3701"/>
    </row>
    <row r="3702" spans="1:19" x14ac:dyDescent="0.25">
      <c r="A3702"/>
      <c r="C3702"/>
      <c r="D3702"/>
      <c r="E3702"/>
      <c r="F3702"/>
      <c r="G3702"/>
      <c r="H3702"/>
      <c r="I3702"/>
      <c r="J3702"/>
      <c r="K3702"/>
      <c r="L3702"/>
      <c r="M3702"/>
      <c r="N3702"/>
      <c r="O3702"/>
      <c r="P3702"/>
      <c r="Q3702"/>
      <c r="R3702"/>
      <c r="S3702"/>
    </row>
    <row r="3703" spans="1:19" x14ac:dyDescent="0.25">
      <c r="A3703"/>
      <c r="C3703"/>
      <c r="D3703"/>
      <c r="E3703"/>
      <c r="F3703"/>
      <c r="G3703"/>
      <c r="H3703"/>
      <c r="I3703"/>
      <c r="J3703"/>
      <c r="K3703"/>
      <c r="L3703"/>
      <c r="M3703"/>
      <c r="N3703"/>
      <c r="O3703"/>
      <c r="P3703"/>
      <c r="Q3703"/>
      <c r="R3703"/>
      <c r="S3703"/>
    </row>
    <row r="3704" spans="1:19" x14ac:dyDescent="0.25">
      <c r="A3704"/>
      <c r="C3704"/>
      <c r="D3704"/>
      <c r="E3704"/>
      <c r="F3704"/>
      <c r="G3704"/>
      <c r="H3704"/>
      <c r="I3704"/>
      <c r="J3704"/>
      <c r="K3704"/>
      <c r="L3704"/>
      <c r="M3704"/>
      <c r="N3704"/>
      <c r="O3704"/>
      <c r="P3704"/>
      <c r="Q3704"/>
      <c r="R3704"/>
      <c r="S3704"/>
    </row>
    <row r="3705" spans="1:19" x14ac:dyDescent="0.25">
      <c r="A3705"/>
      <c r="C3705"/>
      <c r="D3705"/>
      <c r="E3705"/>
      <c r="F3705"/>
      <c r="G3705"/>
      <c r="H3705"/>
      <c r="I3705"/>
      <c r="J3705"/>
      <c r="K3705"/>
      <c r="L3705"/>
      <c r="M3705"/>
      <c r="N3705"/>
      <c r="O3705"/>
      <c r="P3705"/>
      <c r="Q3705"/>
      <c r="R3705"/>
      <c r="S3705"/>
    </row>
    <row r="3706" spans="1:19" x14ac:dyDescent="0.25">
      <c r="A3706"/>
      <c r="C3706"/>
      <c r="D3706"/>
      <c r="E3706"/>
      <c r="F3706"/>
      <c r="G3706"/>
      <c r="H3706"/>
      <c r="I3706"/>
      <c r="J3706"/>
      <c r="K3706"/>
      <c r="L3706"/>
      <c r="M3706"/>
      <c r="N3706"/>
      <c r="O3706"/>
      <c r="P3706"/>
      <c r="Q3706"/>
      <c r="R3706"/>
      <c r="S3706"/>
    </row>
    <row r="3707" spans="1:19" x14ac:dyDescent="0.25">
      <c r="A3707"/>
      <c r="C3707"/>
      <c r="D3707"/>
      <c r="E3707"/>
      <c r="F3707"/>
      <c r="G3707"/>
      <c r="H3707"/>
      <c r="I3707"/>
      <c r="J3707"/>
      <c r="K3707"/>
      <c r="L3707"/>
      <c r="M3707"/>
      <c r="N3707"/>
      <c r="O3707"/>
      <c r="P3707"/>
      <c r="Q3707"/>
      <c r="R3707"/>
      <c r="S3707"/>
    </row>
    <row r="3708" spans="1:19" x14ac:dyDescent="0.25">
      <c r="A3708"/>
      <c r="C3708"/>
      <c r="D3708"/>
      <c r="E3708"/>
      <c r="F3708"/>
      <c r="G3708"/>
      <c r="H3708"/>
      <c r="I3708"/>
      <c r="J3708"/>
      <c r="K3708"/>
      <c r="L3708"/>
      <c r="M3708"/>
      <c r="N3708"/>
      <c r="O3708"/>
      <c r="P3708"/>
      <c r="Q3708"/>
      <c r="R3708"/>
      <c r="S3708"/>
    </row>
    <row r="3709" spans="1:19" x14ac:dyDescent="0.25">
      <c r="A3709"/>
      <c r="C3709"/>
      <c r="D3709"/>
      <c r="E3709"/>
      <c r="F3709"/>
      <c r="G3709"/>
      <c r="H3709"/>
      <c r="I3709"/>
      <c r="J3709"/>
      <c r="K3709"/>
      <c r="L3709"/>
      <c r="M3709"/>
      <c r="N3709"/>
      <c r="O3709"/>
      <c r="P3709"/>
      <c r="Q3709"/>
      <c r="R3709"/>
      <c r="S3709"/>
    </row>
    <row r="3710" spans="1:19" x14ac:dyDescent="0.25">
      <c r="A3710"/>
      <c r="C3710"/>
      <c r="D3710"/>
      <c r="E3710"/>
      <c r="F3710"/>
      <c r="G3710"/>
      <c r="H3710"/>
      <c r="I3710"/>
      <c r="J3710"/>
      <c r="K3710"/>
      <c r="L3710"/>
      <c r="M3710"/>
      <c r="N3710"/>
      <c r="O3710"/>
      <c r="P3710"/>
      <c r="Q3710"/>
      <c r="R3710"/>
      <c r="S3710"/>
    </row>
    <row r="3711" spans="1:19" x14ac:dyDescent="0.25">
      <c r="A3711"/>
      <c r="C3711"/>
      <c r="D3711"/>
      <c r="E3711"/>
      <c r="F3711"/>
      <c r="G3711"/>
      <c r="H3711"/>
      <c r="I3711"/>
      <c r="J3711"/>
      <c r="K3711"/>
      <c r="L3711"/>
      <c r="M3711"/>
      <c r="N3711"/>
      <c r="O3711"/>
      <c r="P3711"/>
      <c r="Q3711"/>
      <c r="R3711"/>
      <c r="S3711"/>
    </row>
    <row r="3712" spans="1:19" x14ac:dyDescent="0.25">
      <c r="A3712"/>
      <c r="C3712"/>
      <c r="D3712"/>
      <c r="E3712"/>
      <c r="F3712"/>
      <c r="G3712"/>
      <c r="H3712"/>
      <c r="I3712"/>
      <c r="J3712"/>
      <c r="K3712"/>
      <c r="L3712"/>
      <c r="M3712"/>
      <c r="N3712"/>
      <c r="O3712"/>
      <c r="P3712"/>
      <c r="Q3712"/>
      <c r="R3712"/>
      <c r="S3712"/>
    </row>
    <row r="3713" spans="1:19" x14ac:dyDescent="0.25">
      <c r="A3713"/>
      <c r="C3713"/>
      <c r="D3713"/>
      <c r="E3713"/>
      <c r="F3713"/>
      <c r="G3713"/>
      <c r="H3713"/>
      <c r="I3713"/>
      <c r="J3713"/>
      <c r="K3713"/>
      <c r="L3713"/>
      <c r="M3713"/>
      <c r="N3713"/>
      <c r="O3713"/>
      <c r="P3713"/>
      <c r="Q3713"/>
      <c r="R3713"/>
      <c r="S3713"/>
    </row>
    <row r="3714" spans="1:19" x14ac:dyDescent="0.25">
      <c r="A3714"/>
      <c r="C3714"/>
      <c r="D3714"/>
      <c r="E3714"/>
      <c r="F3714"/>
      <c r="G3714"/>
      <c r="H3714"/>
      <c r="I3714"/>
      <c r="J3714"/>
      <c r="K3714"/>
      <c r="L3714"/>
      <c r="M3714"/>
      <c r="N3714"/>
      <c r="O3714"/>
      <c r="P3714"/>
      <c r="Q3714"/>
      <c r="R3714"/>
      <c r="S3714"/>
    </row>
    <row r="3715" spans="1:19" x14ac:dyDescent="0.25">
      <c r="A3715"/>
      <c r="C3715"/>
      <c r="D3715"/>
      <c r="E3715"/>
      <c r="F3715"/>
      <c r="G3715"/>
      <c r="H3715"/>
      <c r="I3715"/>
      <c r="J3715"/>
      <c r="K3715"/>
      <c r="L3715"/>
      <c r="M3715"/>
      <c r="N3715"/>
      <c r="O3715"/>
      <c r="P3715"/>
      <c r="Q3715"/>
      <c r="R3715"/>
      <c r="S3715"/>
    </row>
    <row r="3716" spans="1:19" x14ac:dyDescent="0.25">
      <c r="A3716"/>
      <c r="C3716"/>
      <c r="D3716"/>
      <c r="E3716"/>
      <c r="F3716"/>
      <c r="G3716"/>
      <c r="H3716"/>
      <c r="I3716"/>
      <c r="J3716"/>
      <c r="K3716"/>
      <c r="L3716"/>
      <c r="M3716"/>
      <c r="N3716"/>
      <c r="O3716"/>
      <c r="P3716"/>
      <c r="Q3716"/>
      <c r="R3716"/>
      <c r="S3716"/>
    </row>
    <row r="3717" spans="1:19" x14ac:dyDescent="0.25">
      <c r="A3717"/>
      <c r="C3717"/>
      <c r="D3717"/>
      <c r="E3717"/>
      <c r="F3717"/>
      <c r="G3717"/>
      <c r="H3717"/>
      <c r="I3717"/>
      <c r="J3717"/>
      <c r="K3717"/>
      <c r="L3717"/>
      <c r="M3717"/>
      <c r="N3717"/>
      <c r="O3717"/>
      <c r="P3717"/>
      <c r="Q3717"/>
      <c r="R3717"/>
      <c r="S3717"/>
    </row>
    <row r="3718" spans="1:19" x14ac:dyDescent="0.25">
      <c r="A3718"/>
      <c r="C3718"/>
      <c r="D3718"/>
      <c r="E3718"/>
      <c r="F3718"/>
      <c r="G3718"/>
      <c r="H3718"/>
      <c r="I3718"/>
      <c r="J3718"/>
      <c r="K3718"/>
      <c r="L3718"/>
      <c r="M3718"/>
      <c r="N3718"/>
      <c r="O3718"/>
      <c r="P3718"/>
      <c r="Q3718"/>
      <c r="R3718"/>
      <c r="S3718"/>
    </row>
    <row r="3719" spans="1:19" x14ac:dyDescent="0.25">
      <c r="A3719"/>
      <c r="C3719"/>
      <c r="D3719"/>
      <c r="E3719"/>
      <c r="F3719"/>
      <c r="G3719"/>
      <c r="H3719"/>
      <c r="I3719"/>
      <c r="J3719"/>
      <c r="K3719"/>
      <c r="L3719"/>
      <c r="M3719"/>
      <c r="N3719"/>
      <c r="O3719"/>
      <c r="P3719"/>
      <c r="Q3719"/>
      <c r="R3719"/>
      <c r="S3719"/>
    </row>
    <row r="3720" spans="1:19" x14ac:dyDescent="0.25">
      <c r="A3720"/>
      <c r="C3720"/>
      <c r="D3720"/>
      <c r="E3720"/>
      <c r="F3720"/>
      <c r="G3720"/>
      <c r="H3720"/>
      <c r="I3720"/>
      <c r="J3720"/>
      <c r="K3720"/>
      <c r="L3720"/>
      <c r="M3720"/>
      <c r="N3720"/>
      <c r="O3720"/>
      <c r="P3720"/>
      <c r="Q3720"/>
      <c r="R3720"/>
      <c r="S3720"/>
    </row>
    <row r="3721" spans="1:19" x14ac:dyDescent="0.25">
      <c r="A3721"/>
      <c r="C3721"/>
      <c r="D3721"/>
      <c r="E3721"/>
      <c r="F3721"/>
      <c r="G3721"/>
      <c r="H3721"/>
      <c r="I3721"/>
      <c r="J3721"/>
      <c r="K3721"/>
      <c r="L3721"/>
      <c r="M3721"/>
      <c r="N3721"/>
      <c r="O3721"/>
      <c r="P3721"/>
      <c r="Q3721"/>
      <c r="R3721"/>
      <c r="S3721"/>
    </row>
    <row r="3722" spans="1:19" x14ac:dyDescent="0.25">
      <c r="A3722"/>
      <c r="C3722"/>
      <c r="D3722"/>
      <c r="E3722"/>
      <c r="F3722"/>
      <c r="G3722"/>
      <c r="H3722"/>
      <c r="I3722"/>
      <c r="J3722"/>
      <c r="K3722"/>
      <c r="L3722"/>
      <c r="M3722"/>
      <c r="N3722"/>
      <c r="O3722"/>
      <c r="P3722"/>
      <c r="Q3722"/>
      <c r="R3722"/>
      <c r="S3722"/>
    </row>
    <row r="3723" spans="1:19" x14ac:dyDescent="0.25">
      <c r="A3723"/>
      <c r="C3723"/>
      <c r="D3723"/>
      <c r="E3723"/>
      <c r="F3723"/>
      <c r="G3723"/>
      <c r="H3723"/>
      <c r="I3723"/>
      <c r="J3723"/>
      <c r="K3723"/>
      <c r="L3723"/>
      <c r="M3723"/>
      <c r="N3723"/>
      <c r="O3723"/>
      <c r="P3723"/>
      <c r="Q3723"/>
      <c r="R3723"/>
      <c r="S3723"/>
    </row>
    <row r="3724" spans="1:19" x14ac:dyDescent="0.25">
      <c r="A3724"/>
      <c r="C3724"/>
      <c r="D3724"/>
      <c r="E3724"/>
      <c r="F3724"/>
      <c r="G3724"/>
      <c r="H3724"/>
      <c r="I3724"/>
      <c r="J3724"/>
      <c r="K3724"/>
      <c r="L3724"/>
      <c r="M3724"/>
      <c r="N3724"/>
      <c r="O3724"/>
      <c r="P3724"/>
      <c r="Q3724"/>
      <c r="R3724"/>
      <c r="S3724"/>
    </row>
    <row r="3725" spans="1:19" x14ac:dyDescent="0.25">
      <c r="A3725"/>
      <c r="C3725"/>
      <c r="D3725"/>
      <c r="E3725"/>
      <c r="F3725"/>
      <c r="G3725"/>
      <c r="H3725"/>
      <c r="I3725"/>
      <c r="J3725"/>
      <c r="K3725"/>
      <c r="L3725"/>
      <c r="M3725"/>
      <c r="N3725"/>
      <c r="O3725"/>
      <c r="P3725"/>
      <c r="Q3725"/>
      <c r="R3725"/>
      <c r="S3725"/>
    </row>
    <row r="3726" spans="1:19" x14ac:dyDescent="0.25">
      <c r="A3726"/>
      <c r="C3726"/>
      <c r="D3726"/>
      <c r="E3726"/>
      <c r="F3726"/>
      <c r="G3726"/>
      <c r="H3726"/>
      <c r="I3726"/>
      <c r="J3726"/>
      <c r="K3726"/>
      <c r="L3726"/>
      <c r="M3726"/>
      <c r="N3726"/>
      <c r="O3726"/>
      <c r="P3726"/>
      <c r="Q3726"/>
      <c r="R3726"/>
      <c r="S3726"/>
    </row>
    <row r="3727" spans="1:19" x14ac:dyDescent="0.25">
      <c r="A3727"/>
      <c r="C3727"/>
      <c r="D3727"/>
      <c r="E3727"/>
      <c r="F3727"/>
      <c r="G3727"/>
      <c r="H3727"/>
      <c r="I3727"/>
      <c r="J3727"/>
      <c r="K3727"/>
      <c r="L3727"/>
      <c r="M3727"/>
      <c r="N3727"/>
      <c r="O3727"/>
      <c r="P3727"/>
      <c r="Q3727"/>
      <c r="R3727"/>
      <c r="S3727"/>
    </row>
    <row r="3728" spans="1:19" x14ac:dyDescent="0.25">
      <c r="A3728"/>
      <c r="C3728"/>
      <c r="D3728"/>
      <c r="E3728"/>
      <c r="F3728"/>
      <c r="G3728"/>
      <c r="H3728"/>
      <c r="I3728"/>
      <c r="J3728"/>
      <c r="K3728"/>
      <c r="L3728"/>
      <c r="M3728"/>
      <c r="N3728"/>
      <c r="O3728"/>
      <c r="P3728"/>
      <c r="Q3728"/>
      <c r="R3728"/>
      <c r="S3728"/>
    </row>
    <row r="3729" spans="1:19" x14ac:dyDescent="0.25">
      <c r="A3729"/>
      <c r="C3729"/>
      <c r="D3729"/>
      <c r="E3729"/>
      <c r="F3729"/>
      <c r="G3729"/>
      <c r="H3729"/>
      <c r="I3729"/>
      <c r="J3729"/>
      <c r="K3729"/>
      <c r="L3729"/>
      <c r="M3729"/>
      <c r="N3729"/>
      <c r="O3729"/>
      <c r="P3729"/>
      <c r="Q3729"/>
      <c r="R3729"/>
      <c r="S3729"/>
    </row>
    <row r="3730" spans="1:19" x14ac:dyDescent="0.25">
      <c r="A3730"/>
      <c r="C3730"/>
      <c r="D3730"/>
      <c r="E3730"/>
      <c r="F3730"/>
      <c r="G3730"/>
      <c r="H3730"/>
      <c r="I3730"/>
      <c r="J3730"/>
      <c r="K3730"/>
      <c r="L3730"/>
      <c r="M3730"/>
      <c r="N3730"/>
      <c r="O3730"/>
      <c r="P3730"/>
      <c r="Q3730"/>
      <c r="R3730"/>
      <c r="S3730"/>
    </row>
    <row r="3731" spans="1:19" x14ac:dyDescent="0.25">
      <c r="A3731"/>
      <c r="C3731"/>
      <c r="D3731"/>
      <c r="E3731"/>
      <c r="F3731"/>
      <c r="G3731"/>
      <c r="H3731"/>
      <c r="I3731"/>
      <c r="J3731"/>
      <c r="K3731"/>
      <c r="L3731"/>
      <c r="M3731"/>
      <c r="N3731"/>
      <c r="O3731"/>
      <c r="P3731"/>
      <c r="Q3731"/>
      <c r="R3731"/>
      <c r="S3731"/>
    </row>
    <row r="3732" spans="1:19" x14ac:dyDescent="0.25">
      <c r="A3732"/>
      <c r="C3732"/>
      <c r="D3732"/>
      <c r="E3732"/>
      <c r="F3732"/>
      <c r="G3732"/>
      <c r="H3732"/>
      <c r="I3732"/>
      <c r="J3732"/>
      <c r="K3732"/>
      <c r="L3732"/>
      <c r="M3732"/>
      <c r="N3732"/>
      <c r="O3732"/>
      <c r="P3732"/>
      <c r="Q3732"/>
      <c r="R3732"/>
      <c r="S3732"/>
    </row>
    <row r="3733" spans="1:19" x14ac:dyDescent="0.25">
      <c r="A3733"/>
      <c r="C3733"/>
      <c r="D3733"/>
      <c r="E3733"/>
      <c r="F3733"/>
      <c r="G3733"/>
      <c r="H3733"/>
      <c r="I3733"/>
      <c r="J3733"/>
      <c r="K3733"/>
      <c r="L3733"/>
      <c r="M3733"/>
      <c r="N3733"/>
      <c r="O3733"/>
      <c r="P3733"/>
      <c r="Q3733"/>
      <c r="R3733"/>
      <c r="S3733"/>
    </row>
    <row r="3734" spans="1:19" x14ac:dyDescent="0.25">
      <c r="A3734"/>
      <c r="C3734"/>
      <c r="D3734"/>
      <c r="E3734"/>
      <c r="F3734"/>
      <c r="G3734"/>
      <c r="H3734"/>
      <c r="I3734"/>
      <c r="J3734"/>
      <c r="K3734"/>
      <c r="L3734"/>
      <c r="M3734"/>
      <c r="N3734"/>
      <c r="O3734"/>
      <c r="P3734"/>
      <c r="Q3734"/>
      <c r="R3734"/>
      <c r="S3734"/>
    </row>
    <row r="3735" spans="1:19" x14ac:dyDescent="0.25">
      <c r="A3735"/>
      <c r="C3735"/>
      <c r="D3735"/>
      <c r="E3735"/>
      <c r="F3735"/>
      <c r="G3735"/>
      <c r="H3735"/>
      <c r="I3735"/>
      <c r="J3735"/>
      <c r="K3735"/>
      <c r="L3735"/>
      <c r="M3735"/>
      <c r="N3735"/>
      <c r="O3735"/>
      <c r="P3735"/>
      <c r="Q3735"/>
      <c r="R3735"/>
      <c r="S3735"/>
    </row>
    <row r="3736" spans="1:19" x14ac:dyDescent="0.25">
      <c r="A3736"/>
      <c r="C3736"/>
      <c r="D3736"/>
      <c r="E3736"/>
      <c r="F3736"/>
      <c r="G3736"/>
      <c r="H3736"/>
      <c r="I3736"/>
      <c r="J3736"/>
      <c r="K3736"/>
      <c r="L3736"/>
      <c r="M3736"/>
      <c r="N3736"/>
      <c r="O3736"/>
      <c r="P3736"/>
      <c r="Q3736"/>
      <c r="R3736"/>
      <c r="S3736"/>
    </row>
    <row r="3737" spans="1:19" x14ac:dyDescent="0.25">
      <c r="A3737"/>
      <c r="C3737"/>
      <c r="D3737"/>
      <c r="E3737"/>
      <c r="F3737"/>
      <c r="G3737"/>
      <c r="H3737"/>
      <c r="I3737"/>
      <c r="J3737"/>
      <c r="K3737"/>
      <c r="L3737"/>
      <c r="M3737"/>
      <c r="N3737"/>
      <c r="O3737"/>
      <c r="P3737"/>
      <c r="Q3737"/>
      <c r="R3737"/>
      <c r="S3737"/>
    </row>
    <row r="3738" spans="1:19" x14ac:dyDescent="0.25">
      <c r="A3738"/>
      <c r="C3738"/>
      <c r="D3738"/>
      <c r="E3738"/>
      <c r="F3738"/>
      <c r="G3738"/>
      <c r="H3738"/>
      <c r="I3738"/>
      <c r="J3738"/>
      <c r="K3738"/>
      <c r="L3738"/>
      <c r="M3738"/>
      <c r="N3738"/>
      <c r="O3738"/>
      <c r="P3738"/>
      <c r="Q3738"/>
      <c r="R3738"/>
      <c r="S3738"/>
    </row>
    <row r="3739" spans="1:19" x14ac:dyDescent="0.25">
      <c r="A3739"/>
      <c r="C3739"/>
      <c r="D3739"/>
      <c r="E3739"/>
      <c r="F3739"/>
      <c r="G3739"/>
      <c r="H3739"/>
      <c r="I3739"/>
      <c r="J3739"/>
      <c r="K3739"/>
      <c r="L3739"/>
      <c r="M3739"/>
      <c r="N3739"/>
      <c r="O3739"/>
      <c r="P3739"/>
      <c r="Q3739"/>
      <c r="R3739"/>
      <c r="S3739"/>
    </row>
    <row r="3740" spans="1:19" x14ac:dyDescent="0.25">
      <c r="A3740"/>
      <c r="C3740"/>
      <c r="D3740"/>
      <c r="E3740"/>
      <c r="F3740"/>
      <c r="G3740"/>
      <c r="H3740"/>
      <c r="I3740"/>
      <c r="J3740"/>
      <c r="K3740"/>
      <c r="L3740"/>
      <c r="M3740"/>
      <c r="N3740"/>
      <c r="O3740"/>
      <c r="P3740"/>
      <c r="Q3740"/>
      <c r="R3740"/>
      <c r="S3740"/>
    </row>
    <row r="3741" spans="1:19" x14ac:dyDescent="0.25">
      <c r="A3741"/>
      <c r="C3741"/>
      <c r="D3741"/>
      <c r="E3741"/>
      <c r="F3741"/>
      <c r="G3741"/>
      <c r="H3741"/>
      <c r="I3741"/>
      <c r="J3741"/>
      <c r="K3741"/>
      <c r="L3741"/>
      <c r="M3741"/>
      <c r="N3741"/>
      <c r="O3741"/>
      <c r="P3741"/>
      <c r="Q3741"/>
      <c r="R3741"/>
      <c r="S3741"/>
    </row>
    <row r="3742" spans="1:19" x14ac:dyDescent="0.25">
      <c r="A3742"/>
      <c r="C3742"/>
      <c r="D3742"/>
      <c r="E3742"/>
      <c r="F3742"/>
      <c r="G3742"/>
      <c r="H3742"/>
      <c r="I3742"/>
      <c r="J3742"/>
      <c r="K3742"/>
      <c r="L3742"/>
      <c r="M3742"/>
      <c r="N3742"/>
      <c r="O3742"/>
      <c r="P3742"/>
      <c r="Q3742"/>
      <c r="R3742"/>
      <c r="S3742"/>
    </row>
    <row r="3743" spans="1:19" x14ac:dyDescent="0.25">
      <c r="A3743"/>
      <c r="C3743"/>
      <c r="D3743"/>
      <c r="E3743"/>
      <c r="F3743"/>
      <c r="G3743"/>
      <c r="H3743"/>
      <c r="I3743"/>
      <c r="J3743"/>
      <c r="K3743"/>
      <c r="L3743"/>
      <c r="M3743"/>
      <c r="N3743"/>
      <c r="O3743"/>
      <c r="P3743"/>
      <c r="Q3743"/>
      <c r="R3743"/>
      <c r="S3743"/>
    </row>
    <row r="3744" spans="1:19" x14ac:dyDescent="0.25">
      <c r="A3744"/>
      <c r="C3744"/>
      <c r="D3744"/>
      <c r="E3744"/>
      <c r="F3744"/>
      <c r="G3744"/>
      <c r="H3744"/>
      <c r="I3744"/>
      <c r="J3744"/>
      <c r="K3744"/>
      <c r="L3744"/>
      <c r="M3744"/>
      <c r="N3744"/>
      <c r="O3744"/>
      <c r="P3744"/>
      <c r="Q3744"/>
      <c r="R3744"/>
      <c r="S3744"/>
    </row>
    <row r="3745" spans="1:19" x14ac:dyDescent="0.25">
      <c r="A3745"/>
      <c r="C3745"/>
      <c r="D3745"/>
      <c r="E3745"/>
      <c r="F3745"/>
      <c r="G3745"/>
      <c r="H3745"/>
      <c r="I3745"/>
      <c r="J3745"/>
      <c r="K3745"/>
      <c r="L3745"/>
      <c r="M3745"/>
      <c r="N3745"/>
      <c r="O3745"/>
      <c r="P3745"/>
      <c r="Q3745"/>
      <c r="R3745"/>
      <c r="S3745"/>
    </row>
    <row r="3746" spans="1:19" x14ac:dyDescent="0.25">
      <c r="A3746"/>
      <c r="C3746"/>
      <c r="D3746"/>
      <c r="E3746"/>
      <c r="F3746"/>
      <c r="G3746"/>
      <c r="H3746"/>
      <c r="I3746"/>
      <c r="J3746"/>
      <c r="K3746"/>
      <c r="L3746"/>
      <c r="M3746"/>
      <c r="N3746"/>
      <c r="O3746"/>
      <c r="P3746"/>
      <c r="Q3746"/>
      <c r="R3746"/>
      <c r="S3746"/>
    </row>
    <row r="3747" spans="1:19" x14ac:dyDescent="0.25">
      <c r="A3747"/>
      <c r="C3747"/>
      <c r="D3747"/>
      <c r="E3747"/>
      <c r="F3747"/>
      <c r="G3747"/>
      <c r="H3747"/>
      <c r="I3747"/>
      <c r="J3747"/>
      <c r="K3747"/>
      <c r="L3747"/>
      <c r="M3747"/>
      <c r="N3747"/>
      <c r="O3747"/>
      <c r="P3747"/>
      <c r="Q3747"/>
      <c r="R3747"/>
      <c r="S3747"/>
    </row>
    <row r="3748" spans="1:19" x14ac:dyDescent="0.25">
      <c r="A3748"/>
      <c r="C3748"/>
      <c r="D3748"/>
      <c r="E3748"/>
      <c r="F3748"/>
      <c r="G3748"/>
      <c r="H3748"/>
      <c r="I3748"/>
      <c r="J3748"/>
      <c r="K3748"/>
      <c r="L3748"/>
      <c r="M3748"/>
      <c r="N3748"/>
      <c r="O3748"/>
      <c r="P3748"/>
      <c r="Q3748"/>
      <c r="R3748"/>
      <c r="S3748"/>
    </row>
    <row r="3749" spans="1:19" x14ac:dyDescent="0.25">
      <c r="A3749"/>
      <c r="C3749"/>
      <c r="D3749"/>
      <c r="E3749"/>
      <c r="F3749"/>
      <c r="G3749"/>
      <c r="H3749"/>
      <c r="I3749"/>
      <c r="J3749"/>
      <c r="K3749"/>
      <c r="L3749"/>
      <c r="M3749"/>
      <c r="N3749"/>
      <c r="O3749"/>
      <c r="P3749"/>
      <c r="Q3749"/>
      <c r="R3749"/>
      <c r="S3749"/>
    </row>
    <row r="3750" spans="1:19" x14ac:dyDescent="0.25">
      <c r="A3750"/>
      <c r="C3750"/>
      <c r="D3750"/>
      <c r="E3750"/>
      <c r="F3750"/>
      <c r="G3750"/>
      <c r="H3750"/>
      <c r="I3750"/>
      <c r="J3750"/>
      <c r="K3750"/>
      <c r="L3750"/>
      <c r="M3750"/>
      <c r="N3750"/>
      <c r="O3750"/>
      <c r="P3750"/>
      <c r="Q3750"/>
      <c r="R3750"/>
      <c r="S3750"/>
    </row>
    <row r="3751" spans="1:19" x14ac:dyDescent="0.25">
      <c r="A3751"/>
      <c r="C3751"/>
      <c r="D3751"/>
      <c r="E3751"/>
      <c r="F3751"/>
      <c r="G3751"/>
      <c r="H3751"/>
      <c r="I3751"/>
      <c r="J3751"/>
      <c r="K3751"/>
      <c r="L3751"/>
      <c r="M3751"/>
      <c r="N3751"/>
      <c r="O3751"/>
      <c r="P3751"/>
      <c r="Q3751"/>
      <c r="R3751"/>
      <c r="S3751"/>
    </row>
    <row r="3752" spans="1:19" x14ac:dyDescent="0.25">
      <c r="A3752"/>
      <c r="C3752"/>
      <c r="D3752"/>
      <c r="E3752"/>
      <c r="F3752"/>
      <c r="G3752"/>
      <c r="H3752"/>
      <c r="I3752"/>
      <c r="J3752"/>
      <c r="K3752"/>
      <c r="L3752"/>
      <c r="M3752"/>
      <c r="N3752"/>
      <c r="O3752"/>
      <c r="P3752"/>
      <c r="Q3752"/>
      <c r="R3752"/>
      <c r="S3752"/>
    </row>
    <row r="3753" spans="1:19" x14ac:dyDescent="0.25">
      <c r="A3753"/>
      <c r="C3753"/>
      <c r="D3753"/>
      <c r="E3753"/>
      <c r="F3753"/>
      <c r="G3753"/>
      <c r="H3753"/>
      <c r="I3753"/>
      <c r="J3753"/>
      <c r="K3753"/>
      <c r="L3753"/>
      <c r="M3753"/>
      <c r="N3753"/>
      <c r="O3753"/>
      <c r="P3753"/>
      <c r="Q3753"/>
      <c r="R3753"/>
      <c r="S3753"/>
    </row>
    <row r="3754" spans="1:19" x14ac:dyDescent="0.25">
      <c r="A3754"/>
      <c r="C3754"/>
      <c r="D3754"/>
      <c r="E3754"/>
      <c r="F3754"/>
      <c r="G3754"/>
      <c r="H3754"/>
      <c r="I3754"/>
      <c r="J3754"/>
      <c r="K3754"/>
      <c r="L3754"/>
      <c r="M3754"/>
      <c r="N3754"/>
      <c r="O3754"/>
      <c r="P3754"/>
      <c r="Q3754"/>
      <c r="R3754"/>
      <c r="S3754"/>
    </row>
    <row r="3755" spans="1:19" x14ac:dyDescent="0.25">
      <c r="A3755"/>
      <c r="C3755"/>
      <c r="D3755"/>
      <c r="E3755"/>
      <c r="F3755"/>
      <c r="G3755"/>
      <c r="H3755"/>
      <c r="I3755"/>
      <c r="J3755"/>
      <c r="K3755"/>
      <c r="L3755"/>
      <c r="M3755"/>
      <c r="N3755"/>
      <c r="O3755"/>
      <c r="P3755"/>
      <c r="Q3755"/>
      <c r="R3755"/>
      <c r="S3755"/>
    </row>
    <row r="3756" spans="1:19" x14ac:dyDescent="0.25">
      <c r="A3756"/>
      <c r="C3756"/>
      <c r="D3756"/>
      <c r="E3756"/>
      <c r="F3756"/>
      <c r="G3756"/>
      <c r="H3756"/>
      <c r="I3756"/>
      <c r="J3756"/>
      <c r="K3756"/>
      <c r="L3756"/>
      <c r="M3756"/>
      <c r="N3756"/>
      <c r="O3756"/>
      <c r="P3756"/>
      <c r="Q3756"/>
      <c r="R3756"/>
      <c r="S3756"/>
    </row>
    <row r="3757" spans="1:19" x14ac:dyDescent="0.25">
      <c r="A3757"/>
      <c r="C3757"/>
      <c r="D3757"/>
      <c r="E3757"/>
      <c r="F3757"/>
      <c r="G3757"/>
      <c r="H3757"/>
      <c r="I3757"/>
      <c r="J3757"/>
      <c r="K3757"/>
      <c r="L3757"/>
      <c r="M3757"/>
      <c r="N3757"/>
      <c r="O3757"/>
      <c r="P3757"/>
      <c r="Q3757"/>
      <c r="R3757"/>
      <c r="S3757"/>
    </row>
    <row r="3758" spans="1:19" x14ac:dyDescent="0.25">
      <c r="A3758"/>
      <c r="C3758"/>
      <c r="D3758"/>
      <c r="E3758"/>
      <c r="F3758"/>
      <c r="G3758"/>
      <c r="H3758"/>
      <c r="I3758"/>
      <c r="J3758"/>
      <c r="K3758"/>
      <c r="L3758"/>
      <c r="M3758"/>
      <c r="N3758"/>
      <c r="O3758"/>
      <c r="P3758"/>
      <c r="Q3758"/>
      <c r="R3758"/>
      <c r="S3758"/>
    </row>
    <row r="3759" spans="1:19" x14ac:dyDescent="0.25">
      <c r="A3759"/>
      <c r="C3759"/>
      <c r="D3759"/>
      <c r="E3759"/>
      <c r="F3759"/>
      <c r="G3759"/>
      <c r="H3759"/>
      <c r="I3759"/>
      <c r="J3759"/>
      <c r="K3759"/>
      <c r="L3759"/>
      <c r="M3759"/>
      <c r="N3759"/>
      <c r="O3759"/>
      <c r="P3759"/>
      <c r="Q3759"/>
      <c r="R3759"/>
      <c r="S3759"/>
    </row>
    <row r="3760" spans="1:19" x14ac:dyDescent="0.25">
      <c r="A3760"/>
      <c r="C3760"/>
      <c r="D3760"/>
      <c r="E3760"/>
      <c r="F3760"/>
      <c r="G3760"/>
      <c r="H3760"/>
      <c r="I3760"/>
      <c r="J3760"/>
      <c r="K3760"/>
      <c r="L3760"/>
      <c r="M3760"/>
      <c r="N3760"/>
      <c r="O3760"/>
      <c r="P3760"/>
      <c r="Q3760"/>
      <c r="R3760"/>
      <c r="S3760"/>
    </row>
    <row r="3761" spans="1:19" x14ac:dyDescent="0.25">
      <c r="A3761"/>
      <c r="C3761"/>
      <c r="D3761"/>
      <c r="E3761"/>
      <c r="F3761"/>
      <c r="G3761"/>
      <c r="H3761"/>
      <c r="I3761"/>
      <c r="J3761"/>
      <c r="K3761"/>
      <c r="L3761"/>
      <c r="M3761"/>
      <c r="N3761"/>
      <c r="O3761"/>
      <c r="P3761"/>
      <c r="Q3761"/>
      <c r="R3761"/>
      <c r="S3761"/>
    </row>
    <row r="3762" spans="1:19" x14ac:dyDescent="0.25">
      <c r="A3762"/>
      <c r="C3762"/>
      <c r="D3762"/>
      <c r="E3762"/>
      <c r="F3762"/>
      <c r="G3762"/>
      <c r="H3762"/>
      <c r="I3762"/>
      <c r="J3762"/>
      <c r="K3762"/>
      <c r="L3762"/>
      <c r="M3762"/>
      <c r="N3762"/>
      <c r="O3762"/>
      <c r="P3762"/>
      <c r="Q3762"/>
      <c r="R3762"/>
      <c r="S3762"/>
    </row>
    <row r="3763" spans="1:19" x14ac:dyDescent="0.25">
      <c r="A3763"/>
      <c r="C3763"/>
      <c r="D3763"/>
      <c r="E3763"/>
      <c r="F3763"/>
      <c r="G3763"/>
      <c r="H3763"/>
      <c r="I3763"/>
      <c r="J3763"/>
      <c r="K3763"/>
      <c r="L3763"/>
      <c r="M3763"/>
      <c r="N3763"/>
      <c r="O3763"/>
      <c r="P3763"/>
      <c r="Q3763"/>
      <c r="R3763"/>
      <c r="S3763"/>
    </row>
    <row r="3764" spans="1:19" x14ac:dyDescent="0.25">
      <c r="A3764"/>
      <c r="C3764"/>
      <c r="D3764"/>
      <c r="E3764"/>
      <c r="F3764"/>
      <c r="G3764"/>
      <c r="H3764"/>
      <c r="I3764"/>
      <c r="J3764"/>
      <c r="K3764"/>
      <c r="L3764"/>
      <c r="M3764"/>
      <c r="N3764"/>
      <c r="O3764"/>
      <c r="P3764"/>
      <c r="Q3764"/>
      <c r="R3764"/>
      <c r="S3764"/>
    </row>
    <row r="3765" spans="1:19" x14ac:dyDescent="0.25">
      <c r="A3765"/>
      <c r="C3765"/>
      <c r="D3765"/>
      <c r="E3765"/>
      <c r="F3765"/>
      <c r="G3765"/>
      <c r="H3765"/>
      <c r="I3765"/>
      <c r="J3765"/>
      <c r="K3765"/>
      <c r="L3765"/>
      <c r="M3765"/>
      <c r="N3765"/>
      <c r="O3765"/>
      <c r="P3765"/>
      <c r="Q3765"/>
      <c r="R3765"/>
      <c r="S3765"/>
    </row>
    <row r="3766" spans="1:19" x14ac:dyDescent="0.25">
      <c r="A3766"/>
      <c r="C3766"/>
      <c r="D3766"/>
      <c r="E3766"/>
      <c r="F3766"/>
      <c r="G3766"/>
      <c r="H3766"/>
      <c r="I3766"/>
      <c r="J3766"/>
      <c r="K3766"/>
      <c r="L3766"/>
      <c r="M3766"/>
      <c r="N3766"/>
      <c r="O3766"/>
      <c r="P3766"/>
      <c r="Q3766"/>
      <c r="R3766"/>
      <c r="S3766"/>
    </row>
    <row r="3767" spans="1:19" x14ac:dyDescent="0.25">
      <c r="A3767"/>
      <c r="C3767"/>
      <c r="D3767"/>
      <c r="E3767"/>
      <c r="F3767"/>
      <c r="G3767"/>
      <c r="H3767"/>
      <c r="I3767"/>
      <c r="J3767"/>
      <c r="K3767"/>
      <c r="L3767"/>
      <c r="M3767"/>
      <c r="N3767"/>
      <c r="O3767"/>
      <c r="P3767"/>
      <c r="Q3767"/>
      <c r="R3767"/>
      <c r="S3767"/>
    </row>
    <row r="3768" spans="1:19" x14ac:dyDescent="0.25">
      <c r="A3768"/>
      <c r="C3768"/>
      <c r="D3768"/>
      <c r="E3768"/>
      <c r="F3768"/>
      <c r="G3768"/>
      <c r="H3768"/>
      <c r="I3768"/>
      <c r="J3768"/>
      <c r="K3768"/>
      <c r="L3768"/>
      <c r="M3768"/>
      <c r="N3768"/>
      <c r="O3768"/>
      <c r="P3768"/>
      <c r="Q3768"/>
      <c r="R3768"/>
      <c r="S3768"/>
    </row>
    <row r="3769" spans="1:19" x14ac:dyDescent="0.25">
      <c r="A3769"/>
      <c r="C3769"/>
      <c r="D3769"/>
      <c r="E3769"/>
      <c r="F3769"/>
      <c r="G3769"/>
      <c r="H3769"/>
      <c r="I3769"/>
      <c r="J3769"/>
      <c r="K3769"/>
      <c r="L3769"/>
      <c r="M3769"/>
      <c r="N3769"/>
      <c r="O3769"/>
      <c r="P3769"/>
      <c r="Q3769"/>
      <c r="R3769"/>
      <c r="S3769"/>
    </row>
    <row r="3770" spans="1:19" x14ac:dyDescent="0.25">
      <c r="A3770"/>
      <c r="C3770"/>
      <c r="D3770"/>
      <c r="E3770"/>
      <c r="F3770"/>
      <c r="G3770"/>
      <c r="H3770"/>
      <c r="I3770"/>
      <c r="J3770"/>
      <c r="K3770"/>
      <c r="L3770"/>
      <c r="M3770"/>
      <c r="N3770"/>
      <c r="O3770"/>
      <c r="P3770"/>
      <c r="Q3770"/>
      <c r="R3770"/>
      <c r="S3770"/>
    </row>
    <row r="3771" spans="1:19" x14ac:dyDescent="0.25">
      <c r="A3771"/>
      <c r="C3771"/>
      <c r="D3771"/>
      <c r="E3771"/>
      <c r="F3771"/>
      <c r="G3771"/>
      <c r="H3771"/>
      <c r="I3771"/>
      <c r="J3771"/>
      <c r="K3771"/>
      <c r="L3771"/>
      <c r="M3771"/>
      <c r="N3771"/>
      <c r="O3771"/>
      <c r="P3771"/>
      <c r="Q3771"/>
      <c r="R3771"/>
      <c r="S3771"/>
    </row>
    <row r="3772" spans="1:19" x14ac:dyDescent="0.25">
      <c r="A3772"/>
      <c r="C3772"/>
      <c r="D3772"/>
      <c r="E3772"/>
      <c r="F3772"/>
      <c r="G3772"/>
      <c r="H3772"/>
      <c r="I3772"/>
      <c r="J3772"/>
      <c r="K3772"/>
      <c r="L3772"/>
      <c r="M3772"/>
      <c r="N3772"/>
      <c r="O3772"/>
      <c r="P3772"/>
      <c r="Q3772"/>
      <c r="R3772"/>
      <c r="S3772"/>
    </row>
    <row r="3773" spans="1:19" x14ac:dyDescent="0.25">
      <c r="A3773"/>
      <c r="C3773"/>
      <c r="D3773"/>
      <c r="E3773"/>
      <c r="F3773"/>
      <c r="G3773"/>
      <c r="H3773"/>
      <c r="I3773"/>
      <c r="J3773"/>
      <c r="K3773"/>
      <c r="L3773"/>
      <c r="M3773"/>
      <c r="N3773"/>
      <c r="O3773"/>
      <c r="P3773"/>
      <c r="Q3773"/>
      <c r="R3773"/>
      <c r="S3773"/>
    </row>
    <row r="3774" spans="1:19" x14ac:dyDescent="0.25">
      <c r="A3774"/>
      <c r="C3774"/>
      <c r="D3774"/>
      <c r="E3774"/>
      <c r="F3774"/>
      <c r="G3774"/>
      <c r="H3774"/>
      <c r="I3774"/>
      <c r="J3774"/>
      <c r="K3774"/>
      <c r="L3774"/>
      <c r="M3774"/>
      <c r="N3774"/>
      <c r="O3774"/>
      <c r="P3774"/>
      <c r="Q3774"/>
      <c r="R3774"/>
      <c r="S3774"/>
    </row>
    <row r="3775" spans="1:19" x14ac:dyDescent="0.25">
      <c r="A3775"/>
      <c r="C3775"/>
      <c r="D3775"/>
      <c r="E3775"/>
      <c r="F3775"/>
      <c r="G3775"/>
      <c r="H3775"/>
      <c r="I3775"/>
      <c r="J3775"/>
      <c r="K3775"/>
      <c r="L3775"/>
      <c r="M3775"/>
      <c r="N3775"/>
      <c r="O3775"/>
      <c r="P3775"/>
      <c r="Q3775"/>
      <c r="R3775"/>
      <c r="S3775"/>
    </row>
    <row r="3776" spans="1:19" x14ac:dyDescent="0.25">
      <c r="A3776"/>
      <c r="C3776"/>
      <c r="D3776"/>
      <c r="E3776"/>
      <c r="F3776"/>
      <c r="G3776"/>
      <c r="H3776"/>
      <c r="I3776"/>
      <c r="J3776"/>
      <c r="K3776"/>
      <c r="L3776"/>
      <c r="M3776"/>
      <c r="N3776"/>
      <c r="O3776"/>
      <c r="P3776"/>
      <c r="Q3776"/>
      <c r="R3776"/>
      <c r="S3776"/>
    </row>
    <row r="3777" spans="1:19" x14ac:dyDescent="0.25">
      <c r="A3777"/>
      <c r="C3777"/>
      <c r="D3777"/>
      <c r="E3777"/>
      <c r="F3777"/>
      <c r="G3777"/>
      <c r="H3777"/>
      <c r="I3777"/>
      <c r="J3777"/>
      <c r="K3777"/>
      <c r="L3777"/>
      <c r="M3777"/>
      <c r="N3777"/>
      <c r="O3777"/>
      <c r="P3777"/>
      <c r="Q3777"/>
      <c r="R3777"/>
      <c r="S3777"/>
    </row>
    <row r="3778" spans="1:19" x14ac:dyDescent="0.25">
      <c r="A3778"/>
      <c r="C3778"/>
      <c r="D3778"/>
      <c r="E3778"/>
      <c r="F3778"/>
      <c r="G3778"/>
      <c r="H3778"/>
      <c r="I3778"/>
      <c r="J3778"/>
      <c r="K3778"/>
      <c r="L3778"/>
      <c r="M3778"/>
      <c r="N3778"/>
      <c r="O3778"/>
      <c r="P3778"/>
      <c r="Q3778"/>
      <c r="R3778"/>
      <c r="S3778"/>
    </row>
    <row r="3779" spans="1:19" x14ac:dyDescent="0.25">
      <c r="A3779"/>
      <c r="C3779"/>
      <c r="D3779"/>
      <c r="E3779"/>
      <c r="F3779"/>
      <c r="G3779"/>
      <c r="H3779"/>
      <c r="I3779"/>
      <c r="J3779"/>
      <c r="K3779"/>
      <c r="L3779"/>
      <c r="M3779"/>
      <c r="N3779"/>
      <c r="O3779"/>
      <c r="P3779"/>
      <c r="Q3779"/>
      <c r="R3779"/>
      <c r="S3779"/>
    </row>
    <row r="3780" spans="1:19" x14ac:dyDescent="0.25">
      <c r="A3780"/>
      <c r="C3780"/>
      <c r="D3780"/>
      <c r="E3780"/>
      <c r="F3780"/>
      <c r="G3780"/>
      <c r="H3780"/>
      <c r="I3780"/>
      <c r="J3780"/>
      <c r="K3780"/>
      <c r="L3780"/>
      <c r="M3780"/>
      <c r="N3780"/>
      <c r="O3780"/>
      <c r="P3780"/>
      <c r="Q3780"/>
      <c r="R3780"/>
      <c r="S3780"/>
    </row>
    <row r="3781" spans="1:19" x14ac:dyDescent="0.25">
      <c r="A3781"/>
      <c r="C3781"/>
      <c r="D3781"/>
      <c r="E3781"/>
      <c r="F3781"/>
      <c r="G3781"/>
      <c r="H3781"/>
      <c r="I3781"/>
      <c r="J3781"/>
      <c r="K3781"/>
      <c r="L3781"/>
      <c r="M3781"/>
      <c r="N3781"/>
      <c r="O3781"/>
      <c r="P3781"/>
      <c r="Q3781"/>
      <c r="R3781"/>
      <c r="S3781"/>
    </row>
    <row r="3782" spans="1:19" x14ac:dyDescent="0.25">
      <c r="A3782"/>
      <c r="C3782"/>
      <c r="D3782"/>
      <c r="E3782"/>
      <c r="F3782"/>
      <c r="G3782"/>
      <c r="H3782"/>
      <c r="I3782"/>
      <c r="J3782"/>
      <c r="K3782"/>
      <c r="L3782"/>
      <c r="M3782"/>
      <c r="N3782"/>
      <c r="O3782"/>
      <c r="P3782"/>
      <c r="Q3782"/>
      <c r="R3782"/>
      <c r="S3782"/>
    </row>
    <row r="3783" spans="1:19" x14ac:dyDescent="0.25">
      <c r="A3783"/>
      <c r="C3783"/>
      <c r="D3783"/>
      <c r="E3783"/>
      <c r="F3783"/>
      <c r="G3783"/>
      <c r="H3783"/>
      <c r="I3783"/>
      <c r="J3783"/>
      <c r="K3783"/>
      <c r="L3783"/>
      <c r="M3783"/>
      <c r="N3783"/>
      <c r="O3783"/>
      <c r="P3783"/>
      <c r="Q3783"/>
      <c r="R3783"/>
      <c r="S3783"/>
    </row>
    <row r="3784" spans="1:19" x14ac:dyDescent="0.25">
      <c r="A3784"/>
      <c r="C3784"/>
      <c r="D3784"/>
      <c r="E3784"/>
      <c r="F3784"/>
      <c r="G3784"/>
      <c r="H3784"/>
      <c r="I3784"/>
      <c r="J3784"/>
      <c r="K3784"/>
      <c r="L3784"/>
      <c r="M3784"/>
      <c r="N3784"/>
      <c r="O3784"/>
      <c r="P3784"/>
      <c r="Q3784"/>
      <c r="R3784"/>
      <c r="S3784"/>
    </row>
    <row r="3785" spans="1:19" x14ac:dyDescent="0.25">
      <c r="A3785"/>
      <c r="C3785"/>
      <c r="D3785"/>
      <c r="E3785"/>
      <c r="F3785"/>
      <c r="G3785"/>
      <c r="H3785"/>
      <c r="I3785"/>
      <c r="J3785"/>
      <c r="K3785"/>
      <c r="L3785"/>
      <c r="M3785"/>
      <c r="N3785"/>
      <c r="O3785"/>
      <c r="P3785"/>
      <c r="Q3785"/>
      <c r="R3785"/>
      <c r="S3785"/>
    </row>
    <row r="3786" spans="1:19" x14ac:dyDescent="0.25">
      <c r="A3786"/>
      <c r="C3786"/>
      <c r="D3786"/>
      <c r="E3786"/>
      <c r="F3786"/>
      <c r="G3786"/>
      <c r="H3786"/>
      <c r="I3786"/>
      <c r="J3786"/>
      <c r="K3786"/>
      <c r="L3786"/>
      <c r="M3786"/>
      <c r="N3786"/>
      <c r="O3786"/>
      <c r="P3786"/>
      <c r="Q3786"/>
      <c r="R3786"/>
      <c r="S3786"/>
    </row>
    <row r="3787" spans="1:19" x14ac:dyDescent="0.25">
      <c r="A3787"/>
      <c r="C3787"/>
      <c r="D3787"/>
      <c r="E3787"/>
      <c r="F3787"/>
      <c r="G3787"/>
      <c r="H3787"/>
      <c r="I3787"/>
      <c r="J3787"/>
      <c r="K3787"/>
      <c r="L3787"/>
      <c r="M3787"/>
      <c r="N3787"/>
      <c r="O3787"/>
      <c r="P3787"/>
      <c r="Q3787"/>
      <c r="R3787"/>
      <c r="S3787"/>
    </row>
    <row r="3788" spans="1:19" x14ac:dyDescent="0.25">
      <c r="A3788"/>
      <c r="C3788"/>
      <c r="D3788"/>
      <c r="E3788"/>
      <c r="F3788"/>
      <c r="G3788"/>
      <c r="H3788"/>
      <c r="I3788"/>
      <c r="J3788"/>
      <c r="K3788"/>
      <c r="L3788"/>
      <c r="M3788"/>
      <c r="N3788"/>
      <c r="O3788"/>
      <c r="P3788"/>
      <c r="Q3788"/>
      <c r="R3788"/>
      <c r="S3788"/>
    </row>
    <row r="3789" spans="1:19" x14ac:dyDescent="0.25">
      <c r="A3789"/>
      <c r="C3789"/>
      <c r="D3789"/>
      <c r="E3789"/>
      <c r="F3789"/>
      <c r="G3789"/>
      <c r="H3789"/>
      <c r="I3789"/>
      <c r="J3789"/>
      <c r="K3789"/>
      <c r="L3789"/>
      <c r="M3789"/>
      <c r="N3789"/>
      <c r="O3789"/>
      <c r="P3789"/>
      <c r="Q3789"/>
      <c r="R3789"/>
      <c r="S3789"/>
    </row>
    <row r="3790" spans="1:19" x14ac:dyDescent="0.25">
      <c r="A3790"/>
      <c r="C3790"/>
      <c r="D3790"/>
      <c r="E3790"/>
      <c r="F3790"/>
      <c r="G3790"/>
      <c r="H3790"/>
      <c r="I3790"/>
      <c r="J3790"/>
      <c r="K3790"/>
      <c r="L3790"/>
      <c r="M3790"/>
      <c r="N3790"/>
      <c r="O3790"/>
      <c r="P3790"/>
      <c r="Q3790"/>
      <c r="R3790"/>
      <c r="S3790"/>
    </row>
    <row r="3791" spans="1:19" x14ac:dyDescent="0.25">
      <c r="A3791"/>
      <c r="C3791"/>
      <c r="D3791"/>
      <c r="E3791"/>
      <c r="F3791"/>
      <c r="G3791"/>
      <c r="H3791"/>
      <c r="I3791"/>
      <c r="J3791"/>
      <c r="K3791"/>
      <c r="L3791"/>
      <c r="M3791"/>
      <c r="N3791"/>
      <c r="O3791"/>
      <c r="P3791"/>
      <c r="Q3791"/>
      <c r="R3791"/>
      <c r="S3791"/>
    </row>
    <row r="3792" spans="1:19" x14ac:dyDescent="0.25">
      <c r="A3792"/>
      <c r="C3792"/>
      <c r="D3792"/>
      <c r="E3792"/>
      <c r="F3792"/>
      <c r="G3792"/>
      <c r="H3792"/>
      <c r="I3792"/>
      <c r="J3792"/>
      <c r="K3792"/>
      <c r="L3792"/>
      <c r="M3792"/>
      <c r="N3792"/>
      <c r="O3792"/>
      <c r="P3792"/>
      <c r="Q3792"/>
      <c r="R3792"/>
      <c r="S3792"/>
    </row>
    <row r="3793" spans="1:19" x14ac:dyDescent="0.25">
      <c r="A3793"/>
      <c r="C3793"/>
      <c r="D3793"/>
      <c r="E3793"/>
      <c r="F3793"/>
      <c r="G3793"/>
      <c r="H3793"/>
      <c r="I3793"/>
      <c r="J3793"/>
      <c r="K3793"/>
      <c r="L3793"/>
      <c r="M3793"/>
      <c r="N3793"/>
      <c r="O3793"/>
      <c r="P3793"/>
      <c r="Q3793"/>
      <c r="R3793"/>
      <c r="S3793"/>
    </row>
    <row r="3794" spans="1:19" x14ac:dyDescent="0.25">
      <c r="A3794"/>
      <c r="C3794"/>
      <c r="D3794"/>
      <c r="E3794"/>
      <c r="F3794"/>
      <c r="G3794"/>
      <c r="H3794"/>
      <c r="I3794"/>
      <c r="J3794"/>
      <c r="K3794"/>
      <c r="L3794"/>
      <c r="M3794"/>
      <c r="N3794"/>
      <c r="O3794"/>
      <c r="P3794"/>
      <c r="Q3794"/>
      <c r="R3794"/>
      <c r="S3794"/>
    </row>
    <row r="3795" spans="1:19" x14ac:dyDescent="0.25">
      <c r="A3795"/>
      <c r="C3795"/>
      <c r="D3795"/>
      <c r="E3795"/>
      <c r="F3795"/>
      <c r="G3795"/>
      <c r="H3795"/>
      <c r="I3795"/>
      <c r="J3795"/>
      <c r="K3795"/>
      <c r="L3795"/>
      <c r="M3795"/>
      <c r="N3795"/>
      <c r="O3795"/>
      <c r="P3795"/>
      <c r="Q3795"/>
      <c r="R3795"/>
      <c r="S3795"/>
    </row>
    <row r="3796" spans="1:19" x14ac:dyDescent="0.25">
      <c r="A3796"/>
      <c r="C3796"/>
      <c r="D3796"/>
      <c r="E3796"/>
      <c r="F3796"/>
      <c r="G3796"/>
      <c r="H3796"/>
      <c r="I3796"/>
      <c r="J3796"/>
      <c r="K3796"/>
      <c r="L3796"/>
      <c r="M3796"/>
      <c r="N3796"/>
      <c r="O3796"/>
      <c r="P3796"/>
      <c r="Q3796"/>
      <c r="R3796"/>
      <c r="S3796"/>
    </row>
    <row r="3797" spans="1:19" x14ac:dyDescent="0.25">
      <c r="A3797"/>
      <c r="C3797"/>
      <c r="D3797"/>
      <c r="E3797"/>
      <c r="F3797"/>
      <c r="G3797"/>
      <c r="H3797"/>
      <c r="I3797"/>
      <c r="J3797"/>
      <c r="K3797"/>
      <c r="L3797"/>
      <c r="M3797"/>
      <c r="N3797"/>
      <c r="O3797"/>
      <c r="P3797"/>
      <c r="Q3797"/>
      <c r="R3797"/>
      <c r="S3797"/>
    </row>
    <row r="3798" spans="1:19" x14ac:dyDescent="0.25">
      <c r="A3798"/>
      <c r="C3798"/>
      <c r="D3798"/>
      <c r="E3798"/>
      <c r="F3798"/>
      <c r="G3798"/>
      <c r="H3798"/>
      <c r="I3798"/>
      <c r="J3798"/>
      <c r="K3798"/>
      <c r="L3798"/>
      <c r="M3798"/>
      <c r="N3798"/>
      <c r="O3798"/>
      <c r="P3798"/>
      <c r="Q3798"/>
      <c r="R3798"/>
      <c r="S3798"/>
    </row>
    <row r="3799" spans="1:19" x14ac:dyDescent="0.25">
      <c r="A3799"/>
      <c r="C3799"/>
      <c r="D3799"/>
      <c r="E3799"/>
      <c r="F3799"/>
      <c r="G3799"/>
      <c r="H3799"/>
      <c r="I3799"/>
      <c r="J3799"/>
      <c r="K3799"/>
      <c r="L3799"/>
      <c r="M3799"/>
      <c r="N3799"/>
      <c r="O3799"/>
      <c r="P3799"/>
      <c r="Q3799"/>
      <c r="R3799"/>
      <c r="S3799"/>
    </row>
    <row r="3800" spans="1:19" x14ac:dyDescent="0.25">
      <c r="A3800"/>
      <c r="C3800"/>
      <c r="D3800"/>
      <c r="E3800"/>
      <c r="F3800"/>
      <c r="G3800"/>
      <c r="H3800"/>
      <c r="I3800"/>
      <c r="J3800"/>
      <c r="K3800"/>
      <c r="L3800"/>
      <c r="M3800"/>
      <c r="N3800"/>
      <c r="O3800"/>
      <c r="P3800"/>
      <c r="Q3800"/>
      <c r="R3800"/>
      <c r="S3800"/>
    </row>
    <row r="3801" spans="1:19" x14ac:dyDescent="0.25">
      <c r="A3801"/>
      <c r="C3801"/>
      <c r="D3801"/>
      <c r="E3801"/>
      <c r="F3801"/>
      <c r="G3801"/>
      <c r="H3801"/>
      <c r="I3801"/>
      <c r="J3801"/>
      <c r="K3801"/>
      <c r="L3801"/>
      <c r="M3801"/>
      <c r="N3801"/>
      <c r="O3801"/>
      <c r="P3801"/>
      <c r="Q3801"/>
      <c r="R3801"/>
      <c r="S3801"/>
    </row>
    <row r="3802" spans="1:19" x14ac:dyDescent="0.25">
      <c r="A3802"/>
      <c r="C3802"/>
      <c r="D3802"/>
      <c r="E3802"/>
      <c r="F3802"/>
      <c r="G3802"/>
      <c r="H3802"/>
      <c r="I3802"/>
      <c r="J3802"/>
      <c r="K3802"/>
      <c r="L3802"/>
      <c r="M3802"/>
      <c r="N3802"/>
      <c r="O3802"/>
      <c r="P3802"/>
      <c r="Q3802"/>
      <c r="R3802"/>
      <c r="S3802"/>
    </row>
    <row r="3803" spans="1:19" x14ac:dyDescent="0.25">
      <c r="A3803"/>
      <c r="C3803"/>
      <c r="D3803"/>
      <c r="E3803"/>
      <c r="F3803"/>
      <c r="G3803"/>
      <c r="H3803"/>
      <c r="I3803"/>
      <c r="J3803"/>
      <c r="K3803"/>
      <c r="L3803"/>
      <c r="M3803"/>
      <c r="N3803"/>
      <c r="O3803"/>
      <c r="P3803"/>
      <c r="Q3803"/>
      <c r="R3803"/>
      <c r="S3803"/>
    </row>
    <row r="3804" spans="1:19" x14ac:dyDescent="0.25">
      <c r="A3804"/>
      <c r="C3804"/>
      <c r="D3804"/>
      <c r="E3804"/>
      <c r="F3804"/>
      <c r="G3804"/>
      <c r="H3804"/>
      <c r="I3804"/>
      <c r="J3804"/>
      <c r="K3804"/>
      <c r="L3804"/>
      <c r="M3804"/>
      <c r="N3804"/>
      <c r="O3804"/>
      <c r="P3804"/>
      <c r="Q3804"/>
      <c r="R3804"/>
      <c r="S3804"/>
    </row>
    <row r="3805" spans="1:19" x14ac:dyDescent="0.25">
      <c r="A3805"/>
      <c r="C3805"/>
      <c r="D3805"/>
      <c r="E3805"/>
      <c r="F3805"/>
      <c r="G3805"/>
      <c r="H3805"/>
      <c r="I3805"/>
      <c r="J3805"/>
      <c r="K3805"/>
      <c r="L3805"/>
      <c r="M3805"/>
      <c r="N3805"/>
      <c r="O3805"/>
      <c r="P3805"/>
      <c r="Q3805"/>
      <c r="R3805"/>
      <c r="S3805"/>
    </row>
    <row r="3806" spans="1:19" x14ac:dyDescent="0.25">
      <c r="A3806"/>
      <c r="C3806"/>
      <c r="D3806"/>
      <c r="E3806"/>
      <c r="F3806"/>
      <c r="G3806"/>
      <c r="H3806"/>
      <c r="I3806"/>
      <c r="J3806"/>
      <c r="K3806"/>
      <c r="L3806"/>
      <c r="M3806"/>
      <c r="N3806"/>
      <c r="O3806"/>
      <c r="P3806"/>
      <c r="Q3806"/>
      <c r="R3806"/>
      <c r="S3806"/>
    </row>
    <row r="3807" spans="1:19" x14ac:dyDescent="0.25">
      <c r="A3807"/>
      <c r="C3807"/>
      <c r="D3807"/>
      <c r="E3807"/>
      <c r="F3807"/>
      <c r="G3807"/>
      <c r="H3807"/>
      <c r="I3807"/>
      <c r="J3807"/>
      <c r="K3807"/>
      <c r="L3807"/>
      <c r="M3807"/>
      <c r="N3807"/>
      <c r="O3807"/>
      <c r="P3807"/>
      <c r="Q3807"/>
      <c r="R3807"/>
      <c r="S3807"/>
    </row>
    <row r="3808" spans="1:19" x14ac:dyDescent="0.25">
      <c r="A3808"/>
      <c r="C3808"/>
      <c r="D3808"/>
      <c r="E3808"/>
      <c r="F3808"/>
      <c r="G3808"/>
      <c r="H3808"/>
      <c r="I3808"/>
      <c r="J3808"/>
      <c r="K3808"/>
      <c r="L3808"/>
      <c r="M3808"/>
      <c r="N3808"/>
      <c r="O3808"/>
      <c r="P3808"/>
      <c r="Q3808"/>
      <c r="R3808"/>
      <c r="S3808"/>
    </row>
    <row r="3809" spans="1:19" x14ac:dyDescent="0.25">
      <c r="A3809"/>
      <c r="C3809"/>
      <c r="D3809"/>
      <c r="E3809"/>
      <c r="F3809"/>
      <c r="G3809"/>
      <c r="H3809"/>
      <c r="I3809"/>
      <c r="J3809"/>
      <c r="K3809"/>
      <c r="L3809"/>
      <c r="M3809"/>
      <c r="N3809"/>
      <c r="O3809"/>
      <c r="P3809"/>
      <c r="Q3809"/>
      <c r="R3809"/>
      <c r="S3809"/>
    </row>
    <row r="3810" spans="1:19" x14ac:dyDescent="0.25">
      <c r="A3810"/>
      <c r="C3810"/>
      <c r="D3810"/>
      <c r="E3810"/>
      <c r="F3810"/>
      <c r="G3810"/>
      <c r="H3810"/>
      <c r="I3810"/>
      <c r="J3810"/>
      <c r="K3810"/>
      <c r="L3810"/>
      <c r="M3810"/>
      <c r="N3810"/>
      <c r="O3810"/>
      <c r="P3810"/>
      <c r="Q3810"/>
      <c r="R3810"/>
      <c r="S3810"/>
    </row>
    <row r="3811" spans="1:19" x14ac:dyDescent="0.25">
      <c r="A3811"/>
      <c r="C3811"/>
      <c r="D3811"/>
      <c r="E3811"/>
      <c r="F3811"/>
      <c r="G3811"/>
      <c r="H3811"/>
      <c r="I3811"/>
      <c r="J3811"/>
      <c r="K3811"/>
      <c r="L3811"/>
      <c r="M3811"/>
      <c r="N3811"/>
      <c r="O3811"/>
      <c r="P3811"/>
      <c r="Q3811"/>
      <c r="R3811"/>
      <c r="S3811"/>
    </row>
    <row r="3812" spans="1:19" x14ac:dyDescent="0.25">
      <c r="A3812"/>
      <c r="C3812"/>
      <c r="D3812"/>
      <c r="E3812"/>
      <c r="F3812"/>
      <c r="G3812"/>
      <c r="H3812"/>
      <c r="I3812"/>
      <c r="J3812"/>
      <c r="K3812"/>
      <c r="L3812"/>
      <c r="M3812"/>
      <c r="N3812"/>
      <c r="O3812"/>
      <c r="P3812"/>
      <c r="Q3812"/>
      <c r="R3812"/>
      <c r="S3812"/>
    </row>
    <row r="3813" spans="1:19" x14ac:dyDescent="0.25">
      <c r="A3813"/>
      <c r="C3813"/>
      <c r="D3813"/>
      <c r="E3813"/>
      <c r="F3813"/>
      <c r="G3813"/>
      <c r="H3813"/>
      <c r="I3813"/>
      <c r="J3813"/>
      <c r="K3813"/>
      <c r="L3813"/>
      <c r="M3813"/>
      <c r="N3813"/>
      <c r="O3813"/>
      <c r="P3813"/>
      <c r="Q3813"/>
      <c r="R3813"/>
      <c r="S3813"/>
    </row>
    <row r="3814" spans="1:19" x14ac:dyDescent="0.25">
      <c r="A3814"/>
      <c r="C3814"/>
      <c r="D3814"/>
      <c r="E3814"/>
      <c r="F3814"/>
      <c r="G3814"/>
      <c r="H3814"/>
      <c r="I3814"/>
      <c r="J3814"/>
      <c r="K3814"/>
      <c r="L3814"/>
      <c r="M3814"/>
      <c r="N3814"/>
      <c r="O3814"/>
      <c r="P3814"/>
      <c r="Q3814"/>
      <c r="R3814"/>
      <c r="S3814"/>
    </row>
    <row r="3815" spans="1:19" x14ac:dyDescent="0.25">
      <c r="A3815"/>
      <c r="C3815"/>
      <c r="D3815"/>
      <c r="E3815"/>
      <c r="F3815"/>
      <c r="G3815"/>
      <c r="H3815"/>
      <c r="I3815"/>
      <c r="J3815"/>
      <c r="K3815"/>
      <c r="L3815"/>
      <c r="M3815"/>
      <c r="N3815"/>
      <c r="O3815"/>
      <c r="P3815"/>
      <c r="Q3815"/>
      <c r="R3815"/>
      <c r="S3815"/>
    </row>
    <row r="3816" spans="1:19" x14ac:dyDescent="0.25">
      <c r="A3816"/>
      <c r="C3816"/>
      <c r="D3816"/>
      <c r="E3816"/>
      <c r="F3816"/>
      <c r="G3816"/>
      <c r="H3816"/>
      <c r="I3816"/>
      <c r="J3816"/>
      <c r="K3816"/>
      <c r="L3816"/>
      <c r="M3816"/>
      <c r="N3816"/>
      <c r="O3816"/>
      <c r="P3816"/>
      <c r="Q3816"/>
      <c r="R3816"/>
      <c r="S3816"/>
    </row>
    <row r="3817" spans="1:19" x14ac:dyDescent="0.25">
      <c r="A3817"/>
      <c r="C3817"/>
      <c r="D3817"/>
      <c r="E3817"/>
      <c r="F3817"/>
      <c r="G3817"/>
      <c r="H3817"/>
      <c r="I3817"/>
      <c r="J3817"/>
      <c r="K3817"/>
      <c r="L3817"/>
      <c r="M3817"/>
      <c r="N3817"/>
      <c r="O3817"/>
      <c r="P3817"/>
      <c r="Q3817"/>
      <c r="R3817"/>
      <c r="S3817"/>
    </row>
    <row r="3818" spans="1:19" x14ac:dyDescent="0.25">
      <c r="A3818"/>
      <c r="C3818"/>
      <c r="D3818"/>
      <c r="E3818"/>
      <c r="F3818"/>
      <c r="G3818"/>
      <c r="H3818"/>
      <c r="I3818"/>
      <c r="J3818"/>
      <c r="K3818"/>
      <c r="L3818"/>
      <c r="M3818"/>
      <c r="N3818"/>
      <c r="O3818"/>
      <c r="P3818"/>
      <c r="Q3818"/>
      <c r="R3818"/>
      <c r="S3818"/>
    </row>
    <row r="3819" spans="1:19" x14ac:dyDescent="0.25">
      <c r="A3819"/>
      <c r="C3819"/>
      <c r="D3819"/>
      <c r="E3819"/>
      <c r="F3819"/>
      <c r="G3819"/>
      <c r="H3819"/>
      <c r="I3819"/>
      <c r="J3819"/>
      <c r="K3819"/>
      <c r="L3819"/>
      <c r="M3819"/>
      <c r="N3819"/>
      <c r="O3819"/>
      <c r="P3819"/>
      <c r="Q3819"/>
      <c r="R3819"/>
      <c r="S3819"/>
    </row>
    <row r="3820" spans="1:19" x14ac:dyDescent="0.25">
      <c r="A3820"/>
      <c r="C3820"/>
      <c r="D3820"/>
      <c r="E3820"/>
      <c r="F3820"/>
      <c r="G3820"/>
      <c r="H3820"/>
      <c r="I3820"/>
      <c r="J3820"/>
      <c r="K3820"/>
      <c r="L3820"/>
      <c r="M3820"/>
      <c r="N3820"/>
      <c r="O3820"/>
      <c r="P3820"/>
      <c r="Q3820"/>
      <c r="R3820"/>
      <c r="S3820"/>
    </row>
    <row r="3821" spans="1:19" x14ac:dyDescent="0.25">
      <c r="A3821"/>
      <c r="C3821"/>
      <c r="D3821"/>
      <c r="E3821"/>
      <c r="F3821"/>
      <c r="G3821"/>
      <c r="H3821"/>
      <c r="I3821"/>
      <c r="J3821"/>
      <c r="K3821"/>
      <c r="L3821"/>
      <c r="M3821"/>
      <c r="N3821"/>
      <c r="O3821"/>
      <c r="P3821"/>
      <c r="Q3821"/>
      <c r="R3821"/>
      <c r="S3821"/>
    </row>
    <row r="3822" spans="1:19" x14ac:dyDescent="0.25">
      <c r="A3822"/>
      <c r="C3822"/>
      <c r="D3822"/>
      <c r="E3822"/>
      <c r="F3822"/>
      <c r="G3822"/>
      <c r="H3822"/>
      <c r="I3822"/>
      <c r="J3822"/>
      <c r="K3822"/>
      <c r="L3822"/>
      <c r="M3822"/>
      <c r="N3822"/>
      <c r="O3822"/>
      <c r="P3822"/>
      <c r="Q3822"/>
      <c r="R3822"/>
      <c r="S3822"/>
    </row>
    <row r="3823" spans="1:19" x14ac:dyDescent="0.25">
      <c r="A3823"/>
      <c r="C3823"/>
      <c r="D3823"/>
      <c r="E3823"/>
      <c r="F3823"/>
      <c r="G3823"/>
      <c r="H3823"/>
      <c r="I3823"/>
      <c r="J3823"/>
      <c r="K3823"/>
      <c r="L3823"/>
      <c r="M3823"/>
      <c r="N3823"/>
      <c r="O3823"/>
      <c r="P3823"/>
      <c r="Q3823"/>
      <c r="R3823"/>
      <c r="S3823"/>
    </row>
    <row r="3824" spans="1:19" x14ac:dyDescent="0.25">
      <c r="A3824"/>
      <c r="C3824"/>
      <c r="D3824"/>
      <c r="E3824"/>
      <c r="F3824"/>
      <c r="G3824"/>
      <c r="H3824"/>
      <c r="I3824"/>
      <c r="J3824"/>
      <c r="K3824"/>
      <c r="L3824"/>
      <c r="M3824"/>
      <c r="N3824"/>
      <c r="O3824"/>
      <c r="P3824"/>
      <c r="Q3824"/>
      <c r="R3824"/>
      <c r="S3824"/>
    </row>
    <row r="3825" spans="1:19" x14ac:dyDescent="0.25">
      <c r="A3825"/>
      <c r="C3825"/>
      <c r="D3825"/>
      <c r="E3825"/>
      <c r="F3825"/>
      <c r="G3825"/>
      <c r="H3825"/>
      <c r="I3825"/>
      <c r="J3825"/>
      <c r="K3825"/>
      <c r="L3825"/>
      <c r="M3825"/>
      <c r="N3825"/>
      <c r="O3825"/>
      <c r="P3825"/>
      <c r="Q3825"/>
      <c r="R3825"/>
      <c r="S3825"/>
    </row>
    <row r="3826" spans="1:19" x14ac:dyDescent="0.25">
      <c r="A3826"/>
      <c r="C3826"/>
      <c r="D3826"/>
      <c r="E3826"/>
      <c r="F3826"/>
      <c r="G3826"/>
      <c r="H3826"/>
      <c r="I3826"/>
      <c r="J3826"/>
      <c r="K3826"/>
      <c r="L3826"/>
      <c r="M3826"/>
      <c r="N3826"/>
      <c r="O3826"/>
      <c r="P3826"/>
      <c r="Q3826"/>
      <c r="R3826"/>
      <c r="S3826"/>
    </row>
    <row r="3827" spans="1:19" x14ac:dyDescent="0.25">
      <c r="A3827"/>
      <c r="C3827"/>
      <c r="D3827"/>
      <c r="E3827"/>
      <c r="F3827"/>
      <c r="G3827"/>
      <c r="H3827"/>
      <c r="I3827"/>
      <c r="J3827"/>
      <c r="K3827"/>
      <c r="L3827"/>
      <c r="M3827"/>
      <c r="N3827"/>
      <c r="O3827"/>
      <c r="P3827"/>
      <c r="Q3827"/>
      <c r="R3827"/>
      <c r="S3827"/>
    </row>
    <row r="3828" spans="1:19" x14ac:dyDescent="0.25">
      <c r="A3828"/>
      <c r="C3828"/>
      <c r="D3828"/>
      <c r="E3828"/>
      <c r="F3828"/>
      <c r="G3828"/>
      <c r="H3828"/>
      <c r="I3828"/>
      <c r="J3828"/>
      <c r="K3828"/>
      <c r="L3828"/>
      <c r="M3828"/>
      <c r="N3828"/>
      <c r="O3828"/>
      <c r="P3828"/>
      <c r="Q3828"/>
      <c r="R3828"/>
      <c r="S3828"/>
    </row>
    <row r="3829" spans="1:19" x14ac:dyDescent="0.25">
      <c r="A3829"/>
      <c r="C3829"/>
      <c r="D3829"/>
      <c r="E3829"/>
      <c r="F3829"/>
      <c r="G3829"/>
      <c r="H3829"/>
      <c r="I3829"/>
      <c r="J3829"/>
      <c r="K3829"/>
      <c r="L3829"/>
      <c r="M3829"/>
      <c r="N3829"/>
      <c r="O3829"/>
      <c r="P3829"/>
      <c r="Q3829"/>
      <c r="R3829"/>
      <c r="S3829"/>
    </row>
    <row r="3830" spans="1:19" x14ac:dyDescent="0.25">
      <c r="A3830"/>
      <c r="C3830"/>
      <c r="D3830"/>
      <c r="E3830"/>
      <c r="F3830"/>
      <c r="G3830"/>
      <c r="H3830"/>
      <c r="I3830"/>
      <c r="J3830"/>
      <c r="K3830"/>
      <c r="L3830"/>
      <c r="M3830"/>
      <c r="N3830"/>
      <c r="O3830"/>
      <c r="P3830"/>
      <c r="Q3830"/>
      <c r="R3830"/>
      <c r="S3830"/>
    </row>
    <row r="3831" spans="1:19" x14ac:dyDescent="0.25">
      <c r="A3831"/>
      <c r="C3831"/>
      <c r="D3831"/>
      <c r="E3831"/>
      <c r="F3831"/>
      <c r="G3831"/>
      <c r="H3831"/>
      <c r="I3831"/>
      <c r="J3831"/>
      <c r="K3831"/>
      <c r="L3831"/>
      <c r="M3831"/>
      <c r="N3831"/>
      <c r="O3831"/>
      <c r="P3831"/>
      <c r="Q3831"/>
      <c r="R3831"/>
      <c r="S3831"/>
    </row>
    <row r="3832" spans="1:19" x14ac:dyDescent="0.25">
      <c r="A3832"/>
      <c r="C3832"/>
      <c r="D3832"/>
      <c r="E3832"/>
      <c r="F3832"/>
      <c r="G3832"/>
      <c r="H3832"/>
      <c r="I3832"/>
      <c r="J3832"/>
      <c r="K3832"/>
      <c r="L3832"/>
      <c r="M3832"/>
      <c r="N3832"/>
      <c r="O3832"/>
      <c r="P3832"/>
      <c r="Q3832"/>
      <c r="R3832"/>
      <c r="S3832"/>
    </row>
    <row r="3833" spans="1:19" x14ac:dyDescent="0.25">
      <c r="A3833"/>
      <c r="C3833"/>
      <c r="D3833"/>
      <c r="E3833"/>
      <c r="F3833"/>
      <c r="G3833"/>
      <c r="H3833"/>
      <c r="I3833"/>
      <c r="J3833"/>
      <c r="K3833"/>
      <c r="L3833"/>
      <c r="M3833"/>
      <c r="N3833"/>
      <c r="O3833"/>
      <c r="P3833"/>
      <c r="Q3833"/>
      <c r="R3833"/>
      <c r="S3833"/>
    </row>
    <row r="3834" spans="1:19" x14ac:dyDescent="0.25">
      <c r="A3834"/>
      <c r="C3834"/>
      <c r="D3834"/>
      <c r="E3834"/>
      <c r="F3834"/>
      <c r="G3834"/>
      <c r="H3834"/>
      <c r="I3834"/>
      <c r="J3834"/>
      <c r="K3834"/>
      <c r="L3834"/>
      <c r="M3834"/>
      <c r="N3834"/>
      <c r="O3834"/>
      <c r="P3834"/>
      <c r="Q3834"/>
      <c r="R3834"/>
      <c r="S3834"/>
    </row>
    <row r="3835" spans="1:19" x14ac:dyDescent="0.25">
      <c r="A3835"/>
      <c r="C3835"/>
      <c r="D3835"/>
      <c r="E3835"/>
      <c r="F3835"/>
      <c r="G3835"/>
      <c r="H3835"/>
      <c r="I3835"/>
      <c r="J3835"/>
      <c r="K3835"/>
      <c r="L3835"/>
      <c r="M3835"/>
      <c r="N3835"/>
      <c r="O3835"/>
      <c r="P3835"/>
      <c r="Q3835"/>
      <c r="R3835"/>
      <c r="S3835"/>
    </row>
    <row r="3836" spans="1:19" x14ac:dyDescent="0.25">
      <c r="A3836"/>
      <c r="C3836"/>
      <c r="D3836"/>
      <c r="E3836"/>
      <c r="F3836"/>
      <c r="G3836"/>
      <c r="H3836"/>
      <c r="I3836"/>
      <c r="J3836"/>
      <c r="K3836"/>
      <c r="L3836"/>
      <c r="M3836"/>
      <c r="N3836"/>
      <c r="O3836"/>
      <c r="P3836"/>
      <c r="Q3836"/>
      <c r="R3836"/>
      <c r="S3836"/>
    </row>
    <row r="3837" spans="1:19" x14ac:dyDescent="0.25">
      <c r="A3837"/>
      <c r="C3837"/>
      <c r="D3837"/>
      <c r="E3837"/>
      <c r="F3837"/>
      <c r="G3837"/>
      <c r="H3837"/>
      <c r="I3837"/>
      <c r="J3837"/>
      <c r="K3837"/>
      <c r="L3837"/>
      <c r="M3837"/>
      <c r="N3837"/>
      <c r="O3837"/>
      <c r="P3837"/>
      <c r="Q3837"/>
      <c r="R3837"/>
      <c r="S3837"/>
    </row>
    <row r="3838" spans="1:19" x14ac:dyDescent="0.25">
      <c r="A3838"/>
      <c r="C3838"/>
      <c r="D3838"/>
      <c r="E3838"/>
      <c r="F3838"/>
      <c r="G3838"/>
      <c r="H3838"/>
      <c r="I3838"/>
      <c r="J3838"/>
      <c r="K3838"/>
      <c r="L3838"/>
      <c r="M3838"/>
      <c r="N3838"/>
      <c r="O3838"/>
      <c r="P3838"/>
      <c r="Q3838"/>
      <c r="R3838"/>
      <c r="S3838"/>
    </row>
    <row r="3839" spans="1:19" x14ac:dyDescent="0.25">
      <c r="A3839"/>
      <c r="C3839"/>
      <c r="D3839"/>
      <c r="E3839"/>
      <c r="F3839"/>
      <c r="G3839"/>
      <c r="H3839"/>
      <c r="I3839"/>
      <c r="J3839"/>
      <c r="K3839"/>
      <c r="L3839"/>
      <c r="M3839"/>
      <c r="N3839"/>
      <c r="O3839"/>
      <c r="P3839"/>
      <c r="Q3839"/>
      <c r="R3839"/>
      <c r="S3839"/>
    </row>
    <row r="3840" spans="1:19" x14ac:dyDescent="0.25">
      <c r="A3840"/>
      <c r="C3840"/>
      <c r="D3840"/>
      <c r="E3840"/>
      <c r="F3840"/>
      <c r="G3840"/>
      <c r="H3840"/>
      <c r="I3840"/>
      <c r="J3840"/>
      <c r="K3840"/>
      <c r="L3840"/>
      <c r="M3840"/>
      <c r="N3840"/>
      <c r="O3840"/>
      <c r="P3840"/>
      <c r="Q3840"/>
      <c r="R3840"/>
      <c r="S3840"/>
    </row>
    <row r="3841" spans="1:19" x14ac:dyDescent="0.25">
      <c r="A3841"/>
      <c r="C3841"/>
      <c r="D3841"/>
      <c r="E3841"/>
      <c r="F3841"/>
      <c r="G3841"/>
      <c r="H3841"/>
      <c r="I3841"/>
      <c r="J3841"/>
      <c r="K3841"/>
      <c r="L3841"/>
      <c r="M3841"/>
      <c r="N3841"/>
      <c r="O3841"/>
      <c r="P3841"/>
      <c r="Q3841"/>
      <c r="R3841"/>
      <c r="S3841"/>
    </row>
    <row r="3842" spans="1:19" x14ac:dyDescent="0.25">
      <c r="A3842"/>
      <c r="C3842"/>
      <c r="D3842"/>
      <c r="E3842"/>
      <c r="F3842"/>
      <c r="G3842"/>
      <c r="H3842"/>
      <c r="I3842"/>
      <c r="J3842"/>
      <c r="K3842"/>
      <c r="L3842"/>
      <c r="M3842"/>
      <c r="N3842"/>
      <c r="O3842"/>
      <c r="P3842"/>
      <c r="Q3842"/>
      <c r="R3842"/>
      <c r="S3842"/>
    </row>
    <row r="3843" spans="1:19" x14ac:dyDescent="0.25">
      <c r="A3843"/>
      <c r="C3843"/>
      <c r="D3843"/>
      <c r="E3843"/>
      <c r="F3843"/>
      <c r="G3843"/>
      <c r="H3843"/>
      <c r="I3843"/>
      <c r="J3843"/>
      <c r="K3843"/>
      <c r="L3843"/>
      <c r="M3843"/>
      <c r="N3843"/>
      <c r="O3843"/>
      <c r="P3843"/>
      <c r="Q3843"/>
      <c r="R3843"/>
      <c r="S3843"/>
    </row>
    <row r="3844" spans="1:19" x14ac:dyDescent="0.25">
      <c r="A3844"/>
      <c r="C3844"/>
      <c r="D3844"/>
      <c r="E3844"/>
      <c r="F3844"/>
      <c r="G3844"/>
      <c r="H3844"/>
      <c r="I3844"/>
      <c r="J3844"/>
      <c r="K3844"/>
      <c r="L3844"/>
      <c r="M3844"/>
      <c r="N3844"/>
      <c r="O3844"/>
      <c r="P3844"/>
      <c r="Q3844"/>
      <c r="R3844"/>
      <c r="S3844"/>
    </row>
    <row r="3845" spans="1:19" x14ac:dyDescent="0.25">
      <c r="A3845"/>
      <c r="C3845"/>
      <c r="D3845"/>
      <c r="E3845"/>
      <c r="F3845"/>
      <c r="G3845"/>
      <c r="H3845"/>
      <c r="I3845"/>
      <c r="J3845"/>
      <c r="K3845"/>
      <c r="L3845"/>
      <c r="M3845"/>
      <c r="N3845"/>
      <c r="O3845"/>
      <c r="P3845"/>
      <c r="Q3845"/>
      <c r="R3845"/>
      <c r="S3845"/>
    </row>
    <row r="3846" spans="1:19" x14ac:dyDescent="0.25">
      <c r="A3846"/>
      <c r="C3846"/>
      <c r="D3846"/>
      <c r="E3846"/>
      <c r="F3846"/>
      <c r="G3846"/>
      <c r="H3846"/>
      <c r="I3846"/>
      <c r="J3846"/>
      <c r="K3846"/>
      <c r="L3846"/>
      <c r="M3846"/>
      <c r="N3846"/>
      <c r="O3846"/>
      <c r="P3846"/>
      <c r="Q3846"/>
      <c r="R3846"/>
      <c r="S3846"/>
    </row>
    <row r="3847" spans="1:19" x14ac:dyDescent="0.25">
      <c r="A3847"/>
      <c r="C3847"/>
      <c r="D3847"/>
      <c r="E3847"/>
      <c r="F3847"/>
      <c r="G3847"/>
      <c r="H3847"/>
      <c r="I3847"/>
      <c r="J3847"/>
      <c r="K3847"/>
      <c r="L3847"/>
      <c r="M3847"/>
      <c r="N3847"/>
      <c r="O3847"/>
      <c r="P3847"/>
      <c r="Q3847"/>
      <c r="R3847"/>
      <c r="S3847"/>
    </row>
    <row r="3848" spans="1:19" x14ac:dyDescent="0.25">
      <c r="A3848"/>
      <c r="C3848"/>
      <c r="D3848"/>
      <c r="E3848"/>
      <c r="F3848"/>
      <c r="G3848"/>
      <c r="H3848"/>
      <c r="I3848"/>
      <c r="J3848"/>
      <c r="K3848"/>
      <c r="L3848"/>
      <c r="M3848"/>
      <c r="N3848"/>
      <c r="O3848"/>
      <c r="P3848"/>
      <c r="Q3848"/>
      <c r="R3848"/>
      <c r="S3848"/>
    </row>
    <row r="3849" spans="1:19" x14ac:dyDescent="0.25">
      <c r="A3849"/>
      <c r="C3849"/>
      <c r="D3849"/>
      <c r="E3849"/>
      <c r="F3849"/>
      <c r="G3849"/>
      <c r="H3849"/>
      <c r="I3849"/>
      <c r="J3849"/>
      <c r="K3849"/>
      <c r="L3849"/>
      <c r="M3849"/>
      <c r="N3849"/>
      <c r="O3849"/>
      <c r="P3849"/>
      <c r="Q3849"/>
      <c r="R3849"/>
      <c r="S3849"/>
    </row>
    <row r="3850" spans="1:19" x14ac:dyDescent="0.25">
      <c r="A3850"/>
      <c r="C3850"/>
      <c r="D3850"/>
      <c r="E3850"/>
      <c r="F3850"/>
      <c r="G3850"/>
      <c r="H3850"/>
      <c r="I3850"/>
      <c r="J3850"/>
      <c r="K3850"/>
      <c r="L3850"/>
      <c r="M3850"/>
      <c r="N3850"/>
      <c r="O3850"/>
      <c r="P3850"/>
      <c r="Q3850"/>
      <c r="R3850"/>
      <c r="S3850"/>
    </row>
    <row r="3851" spans="1:19" x14ac:dyDescent="0.25">
      <c r="A3851"/>
      <c r="C3851"/>
      <c r="D3851"/>
      <c r="E3851"/>
      <c r="F3851"/>
      <c r="G3851"/>
      <c r="H3851"/>
      <c r="I3851"/>
      <c r="J3851"/>
      <c r="K3851"/>
      <c r="L3851"/>
      <c r="M3851"/>
      <c r="N3851"/>
      <c r="O3851"/>
      <c r="P3851"/>
      <c r="Q3851"/>
      <c r="R3851"/>
      <c r="S3851"/>
    </row>
    <row r="3852" spans="1:19" x14ac:dyDescent="0.25">
      <c r="A3852"/>
      <c r="C3852"/>
      <c r="D3852"/>
      <c r="E3852"/>
      <c r="F3852"/>
      <c r="G3852"/>
      <c r="H3852"/>
      <c r="I3852"/>
      <c r="J3852"/>
      <c r="K3852"/>
      <c r="L3852"/>
      <c r="M3852"/>
      <c r="N3852"/>
      <c r="O3852"/>
      <c r="P3852"/>
      <c r="Q3852"/>
      <c r="R3852"/>
      <c r="S3852"/>
    </row>
    <row r="3853" spans="1:19" x14ac:dyDescent="0.25">
      <c r="A3853"/>
      <c r="C3853"/>
      <c r="D3853"/>
      <c r="E3853"/>
      <c r="F3853"/>
      <c r="G3853"/>
      <c r="H3853"/>
      <c r="I3853"/>
      <c r="J3853"/>
      <c r="K3853"/>
      <c r="L3853"/>
      <c r="M3853"/>
      <c r="N3853"/>
      <c r="O3853"/>
      <c r="P3853"/>
      <c r="Q3853"/>
      <c r="R3853"/>
      <c r="S3853"/>
    </row>
    <row r="3854" spans="1:19" x14ac:dyDescent="0.25">
      <c r="A3854"/>
      <c r="C3854"/>
      <c r="D3854"/>
      <c r="E3854"/>
      <c r="F3854"/>
      <c r="G3854"/>
      <c r="H3854"/>
      <c r="I3854"/>
      <c r="J3854"/>
      <c r="K3854"/>
      <c r="L3854"/>
      <c r="M3854"/>
      <c r="N3854"/>
      <c r="O3854"/>
      <c r="P3854"/>
      <c r="Q3854"/>
      <c r="R3854"/>
      <c r="S3854"/>
    </row>
    <row r="3855" spans="1:19" x14ac:dyDescent="0.25">
      <c r="A3855"/>
      <c r="C3855"/>
      <c r="D3855"/>
      <c r="E3855"/>
      <c r="F3855"/>
      <c r="G3855"/>
      <c r="H3855"/>
      <c r="I3855"/>
      <c r="J3855"/>
      <c r="K3855"/>
      <c r="L3855"/>
      <c r="M3855"/>
      <c r="N3855"/>
      <c r="O3855"/>
      <c r="P3855"/>
      <c r="Q3855"/>
      <c r="R3855"/>
      <c r="S3855"/>
    </row>
    <row r="3856" spans="1:19" x14ac:dyDescent="0.25">
      <c r="A3856"/>
      <c r="C3856"/>
      <c r="D3856"/>
      <c r="E3856"/>
      <c r="F3856"/>
      <c r="G3856"/>
      <c r="H3856"/>
      <c r="I3856"/>
      <c r="J3856"/>
      <c r="K3856"/>
      <c r="L3856"/>
      <c r="M3856"/>
      <c r="N3856"/>
      <c r="O3856"/>
      <c r="P3856"/>
      <c r="Q3856"/>
      <c r="R3856"/>
      <c r="S3856"/>
    </row>
    <row r="3857" spans="1:19" x14ac:dyDescent="0.25">
      <c r="A3857"/>
      <c r="C3857"/>
      <c r="D3857"/>
      <c r="E3857"/>
      <c r="F3857"/>
      <c r="G3857"/>
      <c r="H3857"/>
      <c r="I3857"/>
      <c r="J3857"/>
      <c r="K3857"/>
      <c r="L3857"/>
      <c r="M3857"/>
      <c r="N3857"/>
      <c r="O3857"/>
      <c r="P3857"/>
      <c r="Q3857"/>
      <c r="R3857"/>
      <c r="S3857"/>
    </row>
    <row r="3858" spans="1:19" x14ac:dyDescent="0.25">
      <c r="A3858"/>
      <c r="C3858"/>
      <c r="D3858"/>
      <c r="E3858"/>
      <c r="F3858"/>
      <c r="G3858"/>
      <c r="H3858"/>
      <c r="I3858"/>
      <c r="J3858"/>
      <c r="K3858"/>
      <c r="L3858"/>
      <c r="M3858"/>
      <c r="N3858"/>
      <c r="O3858"/>
      <c r="P3858"/>
      <c r="Q3858"/>
      <c r="R3858"/>
      <c r="S3858"/>
    </row>
    <row r="3859" spans="1:19" x14ac:dyDescent="0.25">
      <c r="A3859"/>
      <c r="C3859"/>
      <c r="D3859"/>
      <c r="E3859"/>
      <c r="F3859"/>
      <c r="G3859"/>
      <c r="H3859"/>
      <c r="I3859"/>
      <c r="J3859"/>
      <c r="K3859"/>
      <c r="L3859"/>
      <c r="M3859"/>
      <c r="N3859"/>
      <c r="O3859"/>
      <c r="P3859"/>
      <c r="Q3859"/>
      <c r="R3859"/>
      <c r="S3859"/>
    </row>
    <row r="3860" spans="1:19" x14ac:dyDescent="0.25">
      <c r="A3860"/>
      <c r="C3860"/>
      <c r="D3860"/>
      <c r="E3860"/>
      <c r="F3860"/>
      <c r="G3860"/>
      <c r="H3860"/>
      <c r="I3860"/>
      <c r="J3860"/>
      <c r="K3860"/>
      <c r="L3860"/>
      <c r="M3860"/>
      <c r="N3860"/>
      <c r="O3860"/>
      <c r="P3860"/>
      <c r="Q3860"/>
      <c r="R3860"/>
      <c r="S3860"/>
    </row>
    <row r="3861" spans="1:19" x14ac:dyDescent="0.25">
      <c r="A3861"/>
      <c r="C3861"/>
      <c r="D3861"/>
      <c r="E3861"/>
      <c r="F3861"/>
      <c r="G3861"/>
      <c r="H3861"/>
      <c r="I3861"/>
      <c r="J3861"/>
      <c r="K3861"/>
      <c r="L3861"/>
      <c r="M3861"/>
      <c r="N3861"/>
      <c r="O3861"/>
      <c r="P3861"/>
      <c r="Q3861"/>
      <c r="R3861"/>
      <c r="S3861"/>
    </row>
    <row r="3862" spans="1:19" x14ac:dyDescent="0.25">
      <c r="A3862"/>
      <c r="C3862"/>
      <c r="D3862"/>
      <c r="E3862"/>
      <c r="F3862"/>
      <c r="G3862"/>
      <c r="H3862"/>
      <c r="I3862"/>
      <c r="J3862"/>
      <c r="K3862"/>
      <c r="L3862"/>
      <c r="M3862"/>
      <c r="N3862"/>
      <c r="O3862"/>
      <c r="P3862"/>
      <c r="Q3862"/>
      <c r="R3862"/>
      <c r="S3862"/>
    </row>
    <row r="3863" spans="1:19" x14ac:dyDescent="0.25">
      <c r="A3863"/>
      <c r="C3863"/>
      <c r="D3863"/>
      <c r="E3863"/>
      <c r="F3863"/>
      <c r="G3863"/>
      <c r="H3863"/>
      <c r="I3863"/>
      <c r="J3863"/>
      <c r="K3863"/>
      <c r="L3863"/>
      <c r="M3863"/>
      <c r="N3863"/>
      <c r="O3863"/>
      <c r="P3863"/>
      <c r="Q3863"/>
      <c r="R3863"/>
      <c r="S3863"/>
    </row>
    <row r="3864" spans="1:19" x14ac:dyDescent="0.25">
      <c r="A3864"/>
      <c r="C3864"/>
      <c r="D3864"/>
      <c r="E3864"/>
      <c r="F3864"/>
      <c r="G3864"/>
      <c r="H3864"/>
      <c r="I3864"/>
      <c r="J3864"/>
      <c r="K3864"/>
      <c r="L3864"/>
      <c r="M3864"/>
      <c r="N3864"/>
      <c r="O3864"/>
      <c r="P3864"/>
      <c r="Q3864"/>
      <c r="R3864"/>
      <c r="S3864"/>
    </row>
    <row r="3865" spans="1:19" x14ac:dyDescent="0.25">
      <c r="A3865"/>
      <c r="C3865"/>
      <c r="D3865"/>
      <c r="E3865"/>
      <c r="F3865"/>
      <c r="G3865"/>
      <c r="H3865"/>
      <c r="I3865"/>
      <c r="J3865"/>
      <c r="K3865"/>
      <c r="L3865"/>
      <c r="M3865"/>
      <c r="N3865"/>
      <c r="O3865"/>
      <c r="P3865"/>
      <c r="Q3865"/>
      <c r="R3865"/>
      <c r="S3865"/>
    </row>
    <row r="3866" spans="1:19" x14ac:dyDescent="0.25">
      <c r="A3866"/>
      <c r="C3866"/>
      <c r="D3866"/>
      <c r="E3866"/>
      <c r="F3866"/>
      <c r="G3866"/>
      <c r="H3866"/>
      <c r="I3866"/>
      <c r="J3866"/>
      <c r="K3866"/>
      <c r="L3866"/>
      <c r="M3866"/>
      <c r="N3866"/>
      <c r="O3866"/>
      <c r="P3866"/>
      <c r="Q3866"/>
      <c r="R3866"/>
      <c r="S3866"/>
    </row>
    <row r="3867" spans="1:19" x14ac:dyDescent="0.25">
      <c r="A3867"/>
      <c r="C3867"/>
      <c r="D3867"/>
      <c r="E3867"/>
      <c r="F3867"/>
      <c r="G3867"/>
      <c r="H3867"/>
      <c r="I3867"/>
      <c r="J3867"/>
      <c r="K3867"/>
      <c r="L3867"/>
      <c r="M3867"/>
      <c r="N3867"/>
      <c r="O3867"/>
      <c r="P3867"/>
      <c r="Q3867"/>
      <c r="R3867"/>
      <c r="S3867"/>
    </row>
    <row r="3868" spans="1:19" x14ac:dyDescent="0.25">
      <c r="A3868"/>
      <c r="C3868"/>
      <c r="D3868"/>
      <c r="E3868"/>
      <c r="F3868"/>
      <c r="G3868"/>
      <c r="H3868"/>
      <c r="I3868"/>
      <c r="J3868"/>
      <c r="K3868"/>
      <c r="L3868"/>
      <c r="M3868"/>
      <c r="N3868"/>
      <c r="O3868"/>
      <c r="P3868"/>
      <c r="Q3868"/>
      <c r="R3868"/>
      <c r="S3868"/>
    </row>
    <row r="3869" spans="1:19" x14ac:dyDescent="0.25">
      <c r="A3869"/>
      <c r="C3869"/>
      <c r="D3869"/>
      <c r="E3869"/>
      <c r="F3869"/>
      <c r="G3869"/>
      <c r="H3869"/>
      <c r="I3869"/>
      <c r="J3869"/>
      <c r="K3869"/>
      <c r="L3869"/>
      <c r="M3869"/>
      <c r="N3869"/>
      <c r="O3869"/>
      <c r="P3869"/>
      <c r="Q3869"/>
      <c r="R3869"/>
      <c r="S3869"/>
    </row>
    <row r="3870" spans="1:19" x14ac:dyDescent="0.25">
      <c r="A3870"/>
      <c r="C3870"/>
      <c r="D3870"/>
      <c r="E3870"/>
      <c r="F3870"/>
      <c r="G3870"/>
      <c r="H3870"/>
      <c r="I3870"/>
      <c r="J3870"/>
      <c r="K3870"/>
      <c r="L3870"/>
      <c r="M3870"/>
      <c r="N3870"/>
      <c r="O3870"/>
      <c r="P3870"/>
      <c r="Q3870"/>
      <c r="R3870"/>
      <c r="S3870"/>
    </row>
    <row r="3871" spans="1:19" x14ac:dyDescent="0.25">
      <c r="A3871"/>
      <c r="C3871"/>
      <c r="D3871"/>
      <c r="E3871"/>
      <c r="F3871"/>
      <c r="G3871"/>
      <c r="H3871"/>
      <c r="I3871"/>
      <c r="J3871"/>
      <c r="K3871"/>
      <c r="L3871"/>
      <c r="M3871"/>
      <c r="N3871"/>
      <c r="O3871"/>
      <c r="P3871"/>
      <c r="Q3871"/>
      <c r="R3871"/>
      <c r="S3871"/>
    </row>
    <row r="3872" spans="1:19" x14ac:dyDescent="0.25">
      <c r="A3872"/>
      <c r="C3872"/>
      <c r="D3872"/>
      <c r="E3872"/>
      <c r="F3872"/>
      <c r="G3872"/>
      <c r="H3872"/>
      <c r="I3872"/>
      <c r="J3872"/>
      <c r="K3872"/>
      <c r="L3872"/>
      <c r="M3872"/>
      <c r="N3872"/>
      <c r="O3872"/>
      <c r="P3872"/>
      <c r="Q3872"/>
      <c r="R3872"/>
      <c r="S3872"/>
    </row>
    <row r="3873" spans="1:19" x14ac:dyDescent="0.25">
      <c r="A3873"/>
      <c r="C3873"/>
      <c r="D3873"/>
      <c r="E3873"/>
      <c r="F3873"/>
      <c r="G3873"/>
      <c r="H3873"/>
      <c r="I3873"/>
      <c r="J3873"/>
      <c r="K3873"/>
      <c r="L3873"/>
      <c r="M3873"/>
      <c r="N3873"/>
      <c r="O3873"/>
      <c r="P3873"/>
      <c r="Q3873"/>
      <c r="R3873"/>
      <c r="S3873"/>
    </row>
    <row r="3874" spans="1:19" x14ac:dyDescent="0.25">
      <c r="A3874"/>
      <c r="C3874"/>
      <c r="D3874"/>
      <c r="E3874"/>
      <c r="F3874"/>
      <c r="G3874"/>
      <c r="H3874"/>
      <c r="I3874"/>
      <c r="J3874"/>
      <c r="K3874"/>
      <c r="L3874"/>
      <c r="M3874"/>
      <c r="N3874"/>
      <c r="O3874"/>
      <c r="P3874"/>
      <c r="Q3874"/>
      <c r="R3874"/>
      <c r="S3874"/>
    </row>
    <row r="3875" spans="1:19" x14ac:dyDescent="0.25">
      <c r="A3875"/>
      <c r="C3875"/>
      <c r="D3875"/>
      <c r="E3875"/>
      <c r="F3875"/>
      <c r="G3875"/>
      <c r="H3875"/>
      <c r="I3875"/>
      <c r="J3875"/>
      <c r="K3875"/>
      <c r="L3875"/>
      <c r="M3875"/>
      <c r="N3875"/>
      <c r="O3875"/>
      <c r="P3875"/>
      <c r="Q3875"/>
      <c r="R3875"/>
      <c r="S3875"/>
    </row>
    <row r="3876" spans="1:19" x14ac:dyDescent="0.25">
      <c r="A3876"/>
      <c r="C3876"/>
      <c r="D3876"/>
      <c r="E3876"/>
      <c r="F3876"/>
      <c r="G3876"/>
      <c r="H3876"/>
      <c r="I3876"/>
      <c r="J3876"/>
      <c r="K3876"/>
      <c r="L3876"/>
      <c r="M3876"/>
      <c r="N3876"/>
      <c r="O3876"/>
      <c r="P3876"/>
      <c r="Q3876"/>
      <c r="R3876"/>
      <c r="S3876"/>
    </row>
    <row r="3877" spans="1:19" x14ac:dyDescent="0.25">
      <c r="A3877"/>
      <c r="C3877"/>
      <c r="D3877"/>
      <c r="E3877"/>
      <c r="F3877"/>
      <c r="G3877"/>
      <c r="H3877"/>
      <c r="I3877"/>
      <c r="J3877"/>
      <c r="K3877"/>
      <c r="L3877"/>
      <c r="M3877"/>
      <c r="N3877"/>
      <c r="O3877"/>
      <c r="P3877"/>
      <c r="Q3877"/>
      <c r="R3877"/>
      <c r="S3877"/>
    </row>
    <row r="3878" spans="1:19" x14ac:dyDescent="0.25">
      <c r="A3878"/>
      <c r="C3878"/>
      <c r="D3878"/>
      <c r="E3878"/>
      <c r="F3878"/>
      <c r="G3878"/>
      <c r="H3878"/>
      <c r="I3878"/>
      <c r="J3878"/>
      <c r="K3878"/>
      <c r="L3878"/>
      <c r="M3878"/>
      <c r="N3878"/>
      <c r="O3878"/>
      <c r="P3878"/>
      <c r="Q3878"/>
      <c r="R3878"/>
      <c r="S3878"/>
    </row>
    <row r="3879" spans="1:19" x14ac:dyDescent="0.25">
      <c r="A3879"/>
      <c r="C3879"/>
      <c r="D3879"/>
      <c r="E3879"/>
      <c r="F3879"/>
      <c r="G3879"/>
      <c r="H3879"/>
      <c r="I3879"/>
      <c r="J3879"/>
      <c r="K3879"/>
      <c r="L3879"/>
      <c r="M3879"/>
      <c r="N3879"/>
      <c r="O3879"/>
      <c r="P3879"/>
      <c r="Q3879"/>
      <c r="R3879"/>
      <c r="S3879"/>
    </row>
    <row r="3880" spans="1:19" x14ac:dyDescent="0.25">
      <c r="A3880"/>
      <c r="C3880"/>
      <c r="D3880"/>
      <c r="E3880"/>
      <c r="F3880"/>
      <c r="G3880"/>
      <c r="H3880"/>
      <c r="I3880"/>
      <c r="J3880"/>
      <c r="K3880"/>
      <c r="L3880"/>
      <c r="M3880"/>
      <c r="N3880"/>
      <c r="O3880"/>
      <c r="P3880"/>
      <c r="Q3880"/>
      <c r="R3880"/>
      <c r="S3880"/>
    </row>
    <row r="3881" spans="1:19" x14ac:dyDescent="0.25">
      <c r="A3881"/>
      <c r="C3881"/>
      <c r="D3881"/>
      <c r="E3881"/>
      <c r="F3881"/>
      <c r="G3881"/>
      <c r="H3881"/>
      <c r="I3881"/>
      <c r="J3881"/>
      <c r="K3881"/>
      <c r="L3881"/>
      <c r="M3881"/>
      <c r="N3881"/>
      <c r="O3881"/>
      <c r="P3881"/>
      <c r="Q3881"/>
      <c r="R3881"/>
      <c r="S3881"/>
    </row>
    <row r="3882" spans="1:19" x14ac:dyDescent="0.25">
      <c r="A3882"/>
      <c r="C3882"/>
      <c r="D3882"/>
      <c r="E3882"/>
      <c r="F3882"/>
      <c r="G3882"/>
      <c r="H3882"/>
      <c r="I3882"/>
      <c r="J3882"/>
      <c r="K3882"/>
      <c r="L3882"/>
      <c r="M3882"/>
      <c r="N3882"/>
      <c r="O3882"/>
      <c r="P3882"/>
      <c r="Q3882"/>
      <c r="R3882"/>
      <c r="S3882"/>
    </row>
    <row r="3883" spans="1:19" x14ac:dyDescent="0.25">
      <c r="A3883"/>
      <c r="C3883"/>
      <c r="D3883"/>
      <c r="E3883"/>
      <c r="F3883"/>
      <c r="G3883"/>
      <c r="H3883"/>
      <c r="I3883"/>
      <c r="J3883"/>
      <c r="K3883"/>
      <c r="L3883"/>
      <c r="M3883"/>
      <c r="N3883"/>
      <c r="O3883"/>
      <c r="P3883"/>
      <c r="Q3883"/>
      <c r="R3883"/>
      <c r="S3883"/>
    </row>
    <row r="3884" spans="1:19" x14ac:dyDescent="0.25">
      <c r="A3884"/>
      <c r="C3884"/>
      <c r="D3884"/>
      <c r="E3884"/>
      <c r="F3884"/>
      <c r="G3884"/>
      <c r="H3884"/>
      <c r="I3884"/>
      <c r="J3884"/>
      <c r="K3884"/>
      <c r="L3884"/>
      <c r="M3884"/>
      <c r="N3884"/>
      <c r="O3884"/>
      <c r="P3884"/>
      <c r="Q3884"/>
      <c r="R3884"/>
      <c r="S3884"/>
    </row>
    <row r="3885" spans="1:19" x14ac:dyDescent="0.25">
      <c r="A3885"/>
      <c r="C3885"/>
      <c r="D3885"/>
      <c r="E3885"/>
      <c r="F3885"/>
      <c r="G3885"/>
      <c r="H3885"/>
      <c r="I3885"/>
      <c r="J3885"/>
      <c r="K3885"/>
      <c r="L3885"/>
      <c r="M3885"/>
      <c r="N3885"/>
      <c r="O3885"/>
      <c r="P3885"/>
      <c r="Q3885"/>
      <c r="R3885"/>
      <c r="S3885"/>
    </row>
    <row r="3886" spans="1:19" x14ac:dyDescent="0.25">
      <c r="A3886"/>
      <c r="C3886"/>
      <c r="D3886"/>
      <c r="E3886"/>
      <c r="F3886"/>
      <c r="G3886"/>
      <c r="H3886"/>
      <c r="I3886"/>
      <c r="J3886"/>
      <c r="K3886"/>
      <c r="L3886"/>
      <c r="M3886"/>
      <c r="N3886"/>
      <c r="O3886"/>
      <c r="P3886"/>
      <c r="Q3886"/>
      <c r="R3886"/>
      <c r="S3886"/>
    </row>
    <row r="3887" spans="1:19" x14ac:dyDescent="0.25">
      <c r="A3887"/>
      <c r="C3887"/>
      <c r="D3887"/>
      <c r="E3887"/>
      <c r="F3887"/>
      <c r="G3887"/>
      <c r="H3887"/>
      <c r="I3887"/>
      <c r="J3887"/>
      <c r="K3887"/>
      <c r="L3887"/>
      <c r="M3887"/>
      <c r="N3887"/>
      <c r="O3887"/>
      <c r="P3887"/>
      <c r="Q3887"/>
      <c r="R3887"/>
      <c r="S3887"/>
    </row>
    <row r="3888" spans="1:19" x14ac:dyDescent="0.25">
      <c r="A3888"/>
      <c r="C3888"/>
      <c r="D3888"/>
      <c r="E3888"/>
      <c r="F3888"/>
      <c r="G3888"/>
      <c r="H3888"/>
      <c r="I3888"/>
      <c r="J3888"/>
      <c r="K3888"/>
      <c r="L3888"/>
      <c r="M3888"/>
      <c r="N3888"/>
      <c r="O3888"/>
      <c r="P3888"/>
      <c r="Q3888"/>
      <c r="R3888"/>
      <c r="S3888"/>
    </row>
    <row r="3889" spans="1:19" x14ac:dyDescent="0.25">
      <c r="A3889"/>
      <c r="C3889"/>
      <c r="D3889"/>
      <c r="E3889"/>
      <c r="F3889"/>
      <c r="G3889"/>
      <c r="H3889"/>
      <c r="I3889"/>
      <c r="J3889"/>
      <c r="K3889"/>
      <c r="L3889"/>
      <c r="M3889"/>
      <c r="N3889"/>
      <c r="O3889"/>
      <c r="P3889"/>
      <c r="Q3889"/>
      <c r="R3889"/>
      <c r="S3889"/>
    </row>
    <row r="3890" spans="1:19" x14ac:dyDescent="0.25">
      <c r="A3890"/>
      <c r="C3890"/>
      <c r="D3890"/>
      <c r="E3890"/>
      <c r="F3890"/>
      <c r="G3890"/>
      <c r="H3890"/>
      <c r="I3890"/>
      <c r="J3890"/>
      <c r="K3890"/>
      <c r="L3890"/>
      <c r="M3890"/>
      <c r="N3890"/>
      <c r="O3890"/>
      <c r="P3890"/>
      <c r="Q3890"/>
      <c r="R3890"/>
      <c r="S3890"/>
    </row>
    <row r="3891" spans="1:19" x14ac:dyDescent="0.25">
      <c r="A3891"/>
      <c r="C3891"/>
      <c r="D3891"/>
      <c r="E3891"/>
      <c r="F3891"/>
      <c r="G3891"/>
      <c r="H3891"/>
      <c r="I3891"/>
      <c r="J3891"/>
      <c r="K3891"/>
      <c r="L3891"/>
      <c r="M3891"/>
      <c r="N3891"/>
      <c r="O3891"/>
      <c r="P3891"/>
      <c r="Q3891"/>
      <c r="R3891"/>
      <c r="S3891"/>
    </row>
    <row r="3892" spans="1:19" x14ac:dyDescent="0.25">
      <c r="A3892"/>
      <c r="C3892"/>
      <c r="D3892"/>
      <c r="E3892"/>
      <c r="F3892"/>
      <c r="G3892"/>
      <c r="H3892"/>
      <c r="I3892"/>
      <c r="J3892"/>
      <c r="K3892"/>
      <c r="L3892"/>
      <c r="M3892"/>
      <c r="N3892"/>
      <c r="O3892"/>
      <c r="P3892"/>
      <c r="Q3892"/>
      <c r="R3892"/>
      <c r="S3892"/>
    </row>
    <row r="3893" spans="1:19" x14ac:dyDescent="0.25">
      <c r="A3893"/>
      <c r="C3893"/>
      <c r="D3893"/>
      <c r="E3893"/>
      <c r="F3893"/>
      <c r="G3893"/>
      <c r="H3893"/>
      <c r="I3893"/>
      <c r="J3893"/>
      <c r="K3893"/>
      <c r="L3893"/>
      <c r="M3893"/>
      <c r="N3893"/>
      <c r="O3893"/>
      <c r="P3893"/>
      <c r="Q3893"/>
      <c r="R3893"/>
      <c r="S3893"/>
    </row>
    <row r="3894" spans="1:19" x14ac:dyDescent="0.25">
      <c r="A3894"/>
      <c r="C3894"/>
      <c r="D3894"/>
      <c r="E3894"/>
      <c r="F3894"/>
      <c r="G3894"/>
      <c r="H3894"/>
      <c r="I3894"/>
      <c r="J3894"/>
      <c r="K3894"/>
      <c r="L3894"/>
      <c r="M3894"/>
      <c r="N3894"/>
      <c r="O3894"/>
      <c r="P3894"/>
      <c r="Q3894"/>
      <c r="R3894"/>
      <c r="S3894"/>
    </row>
    <row r="3895" spans="1:19" x14ac:dyDescent="0.25">
      <c r="A3895"/>
      <c r="C3895"/>
      <c r="D3895"/>
      <c r="E3895"/>
      <c r="F3895"/>
      <c r="G3895"/>
      <c r="H3895"/>
      <c r="I3895"/>
      <c r="J3895"/>
      <c r="K3895"/>
      <c r="L3895"/>
      <c r="M3895"/>
      <c r="N3895"/>
      <c r="O3895"/>
      <c r="P3895"/>
      <c r="Q3895"/>
      <c r="R3895"/>
      <c r="S3895"/>
    </row>
    <row r="3896" spans="1:19" x14ac:dyDescent="0.25">
      <c r="A3896"/>
      <c r="C3896"/>
      <c r="D3896"/>
      <c r="E3896"/>
      <c r="F3896"/>
      <c r="G3896"/>
      <c r="H3896"/>
      <c r="I3896"/>
      <c r="J3896"/>
      <c r="K3896"/>
      <c r="L3896"/>
      <c r="M3896"/>
      <c r="N3896"/>
      <c r="O3896"/>
      <c r="P3896"/>
      <c r="Q3896"/>
      <c r="R3896"/>
      <c r="S3896"/>
    </row>
    <row r="3897" spans="1:19" x14ac:dyDescent="0.25">
      <c r="A3897"/>
      <c r="C3897"/>
      <c r="D3897"/>
      <c r="E3897"/>
      <c r="F3897"/>
      <c r="G3897"/>
      <c r="H3897"/>
      <c r="I3897"/>
      <c r="J3897"/>
      <c r="K3897"/>
      <c r="L3897"/>
      <c r="M3897"/>
      <c r="N3897"/>
      <c r="O3897"/>
      <c r="P3897"/>
      <c r="Q3897"/>
      <c r="R3897"/>
      <c r="S3897"/>
    </row>
    <row r="3898" spans="1:19" x14ac:dyDescent="0.25">
      <c r="A3898"/>
      <c r="C3898"/>
      <c r="D3898"/>
      <c r="E3898"/>
      <c r="F3898"/>
      <c r="G3898"/>
      <c r="H3898"/>
      <c r="I3898"/>
      <c r="J3898"/>
      <c r="K3898"/>
      <c r="L3898"/>
      <c r="M3898"/>
      <c r="N3898"/>
      <c r="O3898"/>
      <c r="P3898"/>
      <c r="Q3898"/>
      <c r="R3898"/>
      <c r="S3898"/>
    </row>
    <row r="3899" spans="1:19" x14ac:dyDescent="0.25">
      <c r="A3899"/>
      <c r="C3899"/>
      <c r="D3899"/>
      <c r="E3899"/>
      <c r="F3899"/>
      <c r="G3899"/>
      <c r="H3899"/>
      <c r="I3899"/>
      <c r="J3899"/>
      <c r="K3899"/>
      <c r="L3899"/>
      <c r="M3899"/>
      <c r="N3899"/>
      <c r="O3899"/>
      <c r="P3899"/>
      <c r="Q3899"/>
      <c r="R3899"/>
      <c r="S3899"/>
    </row>
    <row r="3900" spans="1:19" x14ac:dyDescent="0.25">
      <c r="A3900"/>
      <c r="C3900"/>
      <c r="D3900"/>
      <c r="E3900"/>
      <c r="F3900"/>
      <c r="G3900"/>
      <c r="H3900"/>
      <c r="I3900"/>
      <c r="J3900"/>
      <c r="K3900"/>
      <c r="L3900"/>
      <c r="M3900"/>
      <c r="N3900"/>
      <c r="O3900"/>
      <c r="P3900"/>
      <c r="Q3900"/>
      <c r="R3900"/>
      <c r="S3900"/>
    </row>
    <row r="3901" spans="1:19" x14ac:dyDescent="0.25">
      <c r="A3901"/>
      <c r="C3901"/>
      <c r="D3901"/>
      <c r="E3901"/>
      <c r="F3901"/>
      <c r="G3901"/>
      <c r="H3901"/>
      <c r="I3901"/>
      <c r="J3901"/>
      <c r="K3901"/>
      <c r="L3901"/>
      <c r="M3901"/>
      <c r="N3901"/>
      <c r="O3901"/>
      <c r="P3901"/>
      <c r="Q3901"/>
      <c r="R3901"/>
      <c r="S3901"/>
    </row>
    <row r="3902" spans="1:19" x14ac:dyDescent="0.25">
      <c r="A3902"/>
      <c r="C3902"/>
      <c r="D3902"/>
      <c r="E3902"/>
      <c r="F3902"/>
      <c r="G3902"/>
      <c r="H3902"/>
      <c r="I3902"/>
      <c r="J3902"/>
      <c r="K3902"/>
      <c r="L3902"/>
      <c r="M3902"/>
      <c r="N3902"/>
      <c r="O3902"/>
      <c r="P3902"/>
      <c r="Q3902"/>
      <c r="R3902"/>
      <c r="S3902"/>
    </row>
    <row r="3903" spans="1:19" x14ac:dyDescent="0.25">
      <c r="A3903"/>
      <c r="C3903"/>
      <c r="D3903"/>
      <c r="E3903"/>
      <c r="F3903"/>
      <c r="G3903"/>
      <c r="H3903"/>
      <c r="I3903"/>
      <c r="J3903"/>
      <c r="K3903"/>
      <c r="L3903"/>
      <c r="M3903"/>
      <c r="N3903"/>
      <c r="O3903"/>
      <c r="P3903"/>
      <c r="Q3903"/>
      <c r="R3903"/>
      <c r="S3903"/>
    </row>
    <row r="3904" spans="1:19" x14ac:dyDescent="0.25">
      <c r="A3904"/>
      <c r="C3904"/>
      <c r="D3904"/>
      <c r="E3904"/>
      <c r="F3904"/>
      <c r="G3904"/>
      <c r="H3904"/>
      <c r="I3904"/>
      <c r="J3904"/>
      <c r="K3904"/>
      <c r="L3904"/>
      <c r="M3904"/>
      <c r="N3904"/>
      <c r="O3904"/>
      <c r="P3904"/>
      <c r="Q3904"/>
      <c r="R3904"/>
      <c r="S3904"/>
    </row>
    <row r="3905" spans="1:19" x14ac:dyDescent="0.25">
      <c r="A3905"/>
      <c r="C3905"/>
      <c r="D3905"/>
      <c r="E3905"/>
      <c r="F3905"/>
      <c r="G3905"/>
      <c r="H3905"/>
      <c r="I3905"/>
      <c r="J3905"/>
      <c r="K3905"/>
      <c r="L3905"/>
      <c r="M3905"/>
      <c r="N3905"/>
      <c r="O3905"/>
      <c r="P3905"/>
      <c r="Q3905"/>
      <c r="R3905"/>
      <c r="S3905"/>
    </row>
    <row r="3906" spans="1:19" x14ac:dyDescent="0.25">
      <c r="A3906"/>
      <c r="C3906"/>
      <c r="D3906"/>
      <c r="E3906"/>
      <c r="F3906"/>
      <c r="G3906"/>
      <c r="H3906"/>
      <c r="I3906"/>
      <c r="J3906"/>
      <c r="K3906"/>
      <c r="L3906"/>
      <c r="M3906"/>
      <c r="N3906"/>
      <c r="O3906"/>
      <c r="P3906"/>
      <c r="Q3906"/>
      <c r="R3906"/>
      <c r="S3906"/>
    </row>
    <row r="3907" spans="1:19" x14ac:dyDescent="0.25">
      <c r="A3907"/>
      <c r="C3907"/>
      <c r="D3907"/>
      <c r="E3907"/>
      <c r="F3907"/>
      <c r="G3907"/>
      <c r="H3907"/>
      <c r="I3907"/>
      <c r="J3907"/>
      <c r="K3907"/>
      <c r="L3907"/>
      <c r="M3907"/>
      <c r="N3907"/>
      <c r="O3907"/>
      <c r="P3907"/>
      <c r="Q3907"/>
      <c r="R3907"/>
      <c r="S3907"/>
    </row>
    <row r="3908" spans="1:19" x14ac:dyDescent="0.25">
      <c r="A3908"/>
      <c r="C3908"/>
      <c r="D3908"/>
      <c r="E3908"/>
      <c r="F3908"/>
      <c r="G3908"/>
      <c r="H3908"/>
      <c r="I3908"/>
      <c r="J3908"/>
      <c r="K3908"/>
      <c r="L3908"/>
      <c r="M3908"/>
      <c r="N3908"/>
      <c r="O3908"/>
      <c r="P3908"/>
      <c r="Q3908"/>
      <c r="R3908"/>
      <c r="S3908"/>
    </row>
    <row r="3909" spans="1:19" x14ac:dyDescent="0.25">
      <c r="A3909"/>
      <c r="C3909"/>
      <c r="D3909"/>
      <c r="E3909"/>
      <c r="F3909"/>
      <c r="G3909"/>
      <c r="H3909"/>
      <c r="I3909"/>
      <c r="J3909"/>
      <c r="K3909"/>
      <c r="L3909"/>
      <c r="M3909"/>
      <c r="N3909"/>
      <c r="O3909"/>
      <c r="P3909"/>
      <c r="Q3909"/>
      <c r="R3909"/>
      <c r="S3909"/>
    </row>
    <row r="3910" spans="1:19" x14ac:dyDescent="0.25">
      <c r="A3910"/>
      <c r="C3910"/>
      <c r="D3910"/>
      <c r="E3910"/>
      <c r="F3910"/>
      <c r="G3910"/>
      <c r="H3910"/>
      <c r="I3910"/>
      <c r="J3910"/>
      <c r="K3910"/>
      <c r="L3910"/>
      <c r="M3910"/>
      <c r="N3910"/>
      <c r="O3910"/>
      <c r="P3910"/>
      <c r="Q3910"/>
      <c r="R3910"/>
      <c r="S3910"/>
    </row>
    <row r="3911" spans="1:19" x14ac:dyDescent="0.25">
      <c r="A3911"/>
      <c r="C3911"/>
      <c r="D3911"/>
      <c r="E3911"/>
      <c r="F3911"/>
      <c r="G3911"/>
      <c r="H3911"/>
      <c r="I3911"/>
      <c r="J3911"/>
      <c r="K3911"/>
      <c r="L3911"/>
      <c r="M3911"/>
      <c r="N3911"/>
      <c r="O3911"/>
      <c r="P3911"/>
      <c r="Q3911"/>
      <c r="R3911"/>
      <c r="S3911"/>
    </row>
    <row r="3912" spans="1:19" x14ac:dyDescent="0.25">
      <c r="A3912"/>
      <c r="C3912"/>
      <c r="D3912"/>
      <c r="E3912"/>
      <c r="F3912"/>
      <c r="G3912"/>
      <c r="H3912"/>
      <c r="I3912"/>
      <c r="J3912"/>
      <c r="K3912"/>
      <c r="L3912"/>
      <c r="M3912"/>
      <c r="N3912"/>
      <c r="O3912"/>
      <c r="P3912"/>
      <c r="Q3912"/>
      <c r="R3912"/>
      <c r="S3912"/>
    </row>
    <row r="3913" spans="1:19" x14ac:dyDescent="0.25">
      <c r="A3913"/>
      <c r="C3913"/>
      <c r="D3913"/>
      <c r="E3913"/>
      <c r="F3913"/>
      <c r="G3913"/>
      <c r="H3913"/>
      <c r="I3913"/>
      <c r="J3913"/>
      <c r="K3913"/>
      <c r="L3913"/>
      <c r="M3913"/>
      <c r="N3913"/>
      <c r="O3913"/>
      <c r="P3913"/>
      <c r="Q3913"/>
      <c r="R3913"/>
      <c r="S3913"/>
    </row>
    <row r="3914" spans="1:19" x14ac:dyDescent="0.25">
      <c r="A3914"/>
      <c r="C3914"/>
      <c r="D3914"/>
      <c r="E3914"/>
      <c r="F3914"/>
      <c r="G3914"/>
      <c r="H3914"/>
      <c r="I3914"/>
      <c r="J3914"/>
      <c r="K3914"/>
      <c r="L3914"/>
      <c r="M3914"/>
      <c r="N3914"/>
      <c r="O3914"/>
      <c r="P3914"/>
      <c r="Q3914"/>
      <c r="R3914"/>
      <c r="S3914"/>
    </row>
    <row r="3915" spans="1:19" x14ac:dyDescent="0.25">
      <c r="A3915"/>
      <c r="C3915"/>
      <c r="D3915"/>
      <c r="E3915"/>
      <c r="F3915"/>
      <c r="G3915"/>
      <c r="H3915"/>
      <c r="I3915"/>
      <c r="J3915"/>
      <c r="K3915"/>
      <c r="L3915"/>
      <c r="M3915"/>
      <c r="N3915"/>
      <c r="O3915"/>
      <c r="P3915"/>
      <c r="Q3915"/>
      <c r="R3915"/>
      <c r="S3915"/>
    </row>
    <row r="3916" spans="1:19" x14ac:dyDescent="0.25">
      <c r="A3916"/>
      <c r="C3916"/>
      <c r="D3916"/>
      <c r="E3916"/>
      <c r="F3916"/>
      <c r="G3916"/>
      <c r="H3916"/>
      <c r="I3916"/>
      <c r="J3916"/>
      <c r="K3916"/>
      <c r="L3916"/>
      <c r="M3916"/>
      <c r="N3916"/>
      <c r="O3916"/>
      <c r="P3916"/>
      <c r="Q3916"/>
      <c r="R3916"/>
      <c r="S3916"/>
    </row>
    <row r="3917" spans="1:19" x14ac:dyDescent="0.25">
      <c r="A3917"/>
      <c r="C3917"/>
      <c r="D3917"/>
      <c r="E3917"/>
      <c r="F3917"/>
      <c r="G3917"/>
      <c r="H3917"/>
      <c r="I3917"/>
      <c r="J3917"/>
      <c r="K3917"/>
      <c r="L3917"/>
      <c r="M3917"/>
      <c r="N3917"/>
      <c r="O3917"/>
      <c r="P3917"/>
      <c r="Q3917"/>
      <c r="R3917"/>
      <c r="S3917"/>
    </row>
    <row r="3918" spans="1:19" x14ac:dyDescent="0.25">
      <c r="A3918"/>
      <c r="C3918"/>
      <c r="D3918"/>
      <c r="E3918"/>
      <c r="F3918"/>
      <c r="G3918"/>
      <c r="H3918"/>
      <c r="I3918"/>
      <c r="J3918"/>
      <c r="K3918"/>
      <c r="L3918"/>
      <c r="M3918"/>
      <c r="N3918"/>
      <c r="O3918"/>
      <c r="P3918"/>
      <c r="Q3918"/>
      <c r="R3918"/>
      <c r="S3918"/>
    </row>
    <row r="3919" spans="1:19" x14ac:dyDescent="0.25">
      <c r="A3919"/>
      <c r="C3919"/>
      <c r="D3919"/>
      <c r="E3919"/>
      <c r="F3919"/>
      <c r="G3919"/>
      <c r="H3919"/>
      <c r="I3919"/>
      <c r="J3919"/>
      <c r="K3919"/>
      <c r="L3919"/>
      <c r="M3919"/>
      <c r="N3919"/>
      <c r="O3919"/>
      <c r="P3919"/>
      <c r="Q3919"/>
      <c r="R3919"/>
      <c r="S3919"/>
    </row>
    <row r="3920" spans="1:19" x14ac:dyDescent="0.25">
      <c r="A3920"/>
      <c r="C3920"/>
      <c r="D3920"/>
      <c r="E3920"/>
      <c r="F3920"/>
      <c r="G3920"/>
      <c r="H3920"/>
      <c r="I3920"/>
      <c r="J3920"/>
      <c r="K3920"/>
      <c r="L3920"/>
      <c r="M3920"/>
      <c r="N3920"/>
      <c r="O3920"/>
      <c r="P3920"/>
      <c r="Q3920"/>
      <c r="R3920"/>
      <c r="S3920"/>
    </row>
    <row r="3921" spans="1:19" x14ac:dyDescent="0.25">
      <c r="A3921"/>
      <c r="C3921"/>
      <c r="D3921"/>
      <c r="E3921"/>
      <c r="F3921"/>
      <c r="G3921"/>
      <c r="H3921"/>
      <c r="I3921"/>
      <c r="J3921"/>
      <c r="K3921"/>
      <c r="L3921"/>
      <c r="M3921"/>
      <c r="N3921"/>
      <c r="O3921"/>
      <c r="P3921"/>
      <c r="Q3921"/>
      <c r="R3921"/>
      <c r="S3921"/>
    </row>
    <row r="3922" spans="1:19" x14ac:dyDescent="0.25">
      <c r="A3922"/>
      <c r="C3922"/>
      <c r="D3922"/>
      <c r="E3922"/>
      <c r="F3922"/>
      <c r="G3922"/>
      <c r="H3922"/>
      <c r="I3922"/>
      <c r="J3922"/>
      <c r="K3922"/>
      <c r="L3922"/>
      <c r="M3922"/>
      <c r="N3922"/>
      <c r="O3922"/>
      <c r="P3922"/>
      <c r="Q3922"/>
      <c r="R3922"/>
      <c r="S3922"/>
    </row>
    <row r="3923" spans="1:19" x14ac:dyDescent="0.25">
      <c r="A3923"/>
      <c r="C3923"/>
      <c r="D3923"/>
      <c r="E3923"/>
      <c r="F3923"/>
      <c r="G3923"/>
      <c r="H3923"/>
      <c r="I3923"/>
      <c r="J3923"/>
      <c r="K3923"/>
      <c r="L3923"/>
      <c r="M3923"/>
      <c r="N3923"/>
      <c r="O3923"/>
      <c r="P3923"/>
      <c r="Q3923"/>
      <c r="R3923"/>
      <c r="S3923"/>
    </row>
    <row r="3924" spans="1:19" x14ac:dyDescent="0.25">
      <c r="A3924"/>
      <c r="C3924"/>
      <c r="D3924"/>
      <c r="E3924"/>
      <c r="F3924"/>
      <c r="G3924"/>
      <c r="H3924"/>
      <c r="I3924"/>
      <c r="J3924"/>
      <c r="K3924"/>
      <c r="L3924"/>
      <c r="M3924"/>
      <c r="N3924"/>
      <c r="O3924"/>
      <c r="P3924"/>
      <c r="Q3924"/>
      <c r="R3924"/>
      <c r="S3924"/>
    </row>
    <row r="3925" spans="1:19" x14ac:dyDescent="0.25">
      <c r="A3925"/>
      <c r="C3925"/>
      <c r="D3925"/>
      <c r="E3925"/>
      <c r="F3925"/>
      <c r="G3925"/>
      <c r="H3925"/>
      <c r="I3925"/>
      <c r="J3925"/>
      <c r="K3925"/>
      <c r="L3925"/>
      <c r="M3925"/>
      <c r="N3925"/>
      <c r="O3925"/>
      <c r="P3925"/>
      <c r="Q3925"/>
      <c r="R3925"/>
      <c r="S3925"/>
    </row>
    <row r="3926" spans="1:19" x14ac:dyDescent="0.25">
      <c r="A3926"/>
      <c r="C3926"/>
      <c r="D3926"/>
      <c r="E3926"/>
      <c r="F3926"/>
      <c r="G3926"/>
      <c r="H3926"/>
      <c r="I3926"/>
      <c r="J3926"/>
      <c r="K3926"/>
      <c r="L3926"/>
      <c r="M3926"/>
      <c r="N3926"/>
      <c r="O3926"/>
      <c r="P3926"/>
      <c r="Q3926"/>
      <c r="R3926"/>
      <c r="S3926"/>
    </row>
    <row r="3927" spans="1:19" x14ac:dyDescent="0.25">
      <c r="A3927"/>
      <c r="C3927"/>
      <c r="D3927"/>
      <c r="E3927"/>
      <c r="F3927"/>
      <c r="G3927"/>
      <c r="H3927"/>
      <c r="I3927"/>
      <c r="J3927"/>
      <c r="K3927"/>
      <c r="L3927"/>
      <c r="M3927"/>
      <c r="N3927"/>
      <c r="O3927"/>
      <c r="P3927"/>
      <c r="Q3927"/>
      <c r="R3927"/>
      <c r="S3927"/>
    </row>
    <row r="3928" spans="1:19" x14ac:dyDescent="0.25">
      <c r="A3928"/>
      <c r="C3928"/>
      <c r="D3928"/>
      <c r="E3928"/>
      <c r="F3928"/>
      <c r="G3928"/>
      <c r="H3928"/>
      <c r="I3928"/>
      <c r="J3928"/>
      <c r="K3928"/>
      <c r="L3928"/>
      <c r="M3928"/>
      <c r="N3928"/>
      <c r="O3928"/>
      <c r="P3928"/>
      <c r="Q3928"/>
      <c r="R3928"/>
      <c r="S3928"/>
    </row>
    <row r="3929" spans="1:19" x14ac:dyDescent="0.25">
      <c r="A3929"/>
      <c r="C3929"/>
      <c r="D3929"/>
      <c r="E3929"/>
      <c r="F3929"/>
      <c r="G3929"/>
      <c r="H3929"/>
      <c r="I3929"/>
      <c r="J3929"/>
      <c r="K3929"/>
      <c r="L3929"/>
      <c r="M3929"/>
      <c r="N3929"/>
      <c r="O3929"/>
      <c r="P3929"/>
      <c r="Q3929"/>
      <c r="R3929"/>
      <c r="S3929"/>
    </row>
    <row r="3930" spans="1:19" x14ac:dyDescent="0.25">
      <c r="A3930"/>
      <c r="C3930"/>
      <c r="D3930"/>
      <c r="E3930"/>
      <c r="F3930"/>
      <c r="G3930"/>
      <c r="H3930"/>
      <c r="I3930"/>
      <c r="J3930"/>
      <c r="K3930"/>
      <c r="L3930"/>
      <c r="M3930"/>
      <c r="N3930"/>
      <c r="O3930"/>
      <c r="P3930"/>
      <c r="Q3930"/>
      <c r="R3930"/>
      <c r="S3930"/>
    </row>
    <row r="3931" spans="1:19" x14ac:dyDescent="0.25">
      <c r="A3931"/>
      <c r="C3931"/>
      <c r="D3931"/>
      <c r="E3931"/>
      <c r="F3931"/>
      <c r="G3931"/>
      <c r="H3931"/>
      <c r="I3931"/>
      <c r="J3931"/>
      <c r="K3931"/>
      <c r="L3931"/>
      <c r="M3931"/>
      <c r="N3931"/>
      <c r="O3931"/>
      <c r="P3931"/>
      <c r="Q3931"/>
      <c r="R3931"/>
      <c r="S3931"/>
    </row>
    <row r="3932" spans="1:19" x14ac:dyDescent="0.25">
      <c r="A3932"/>
      <c r="C3932"/>
      <c r="D3932"/>
      <c r="E3932"/>
      <c r="F3932"/>
      <c r="G3932"/>
      <c r="H3932"/>
      <c r="I3932"/>
      <c r="J3932"/>
      <c r="K3932"/>
      <c r="L3932"/>
      <c r="M3932"/>
      <c r="N3932"/>
      <c r="O3932"/>
      <c r="P3932"/>
      <c r="Q3932"/>
      <c r="R3932"/>
      <c r="S3932"/>
    </row>
    <row r="3933" spans="1:19" x14ac:dyDescent="0.25">
      <c r="A3933"/>
      <c r="C3933"/>
      <c r="D3933"/>
      <c r="E3933"/>
      <c r="F3933"/>
      <c r="G3933"/>
      <c r="H3933"/>
      <c r="I3933"/>
      <c r="J3933"/>
      <c r="K3933"/>
      <c r="L3933"/>
      <c r="M3933"/>
      <c r="N3933"/>
      <c r="O3933"/>
      <c r="P3933"/>
      <c r="Q3933"/>
      <c r="R3933"/>
      <c r="S3933"/>
    </row>
    <row r="3934" spans="1:19" x14ac:dyDescent="0.25">
      <c r="A3934"/>
      <c r="C3934"/>
      <c r="D3934"/>
      <c r="E3934"/>
      <c r="F3934"/>
      <c r="G3934"/>
      <c r="H3934"/>
      <c r="I3934"/>
      <c r="J3934"/>
      <c r="K3934"/>
      <c r="L3934"/>
      <c r="M3934"/>
      <c r="N3934"/>
      <c r="O3934"/>
      <c r="P3934"/>
      <c r="Q3934"/>
      <c r="R3934"/>
      <c r="S3934"/>
    </row>
    <row r="3935" spans="1:19" x14ac:dyDescent="0.25">
      <c r="A3935"/>
      <c r="C3935"/>
      <c r="D3935"/>
      <c r="E3935"/>
      <c r="F3935"/>
      <c r="G3935"/>
      <c r="H3935"/>
      <c r="I3935"/>
      <c r="J3935"/>
      <c r="K3935"/>
      <c r="L3935"/>
      <c r="M3935"/>
      <c r="N3935"/>
      <c r="O3935"/>
      <c r="P3935"/>
      <c r="Q3935"/>
      <c r="R3935"/>
      <c r="S3935"/>
    </row>
    <row r="3936" spans="1:19" x14ac:dyDescent="0.25">
      <c r="A3936"/>
      <c r="C3936"/>
      <c r="D3936"/>
      <c r="E3936"/>
      <c r="F3936"/>
      <c r="G3936"/>
      <c r="H3936"/>
      <c r="I3936"/>
      <c r="J3936"/>
      <c r="K3936"/>
      <c r="L3936"/>
      <c r="M3936"/>
      <c r="N3936"/>
      <c r="O3936"/>
      <c r="P3936"/>
      <c r="Q3936"/>
      <c r="R3936"/>
      <c r="S3936"/>
    </row>
    <row r="3937" spans="1:19" x14ac:dyDescent="0.25">
      <c r="A3937"/>
      <c r="C3937"/>
      <c r="D3937"/>
      <c r="E3937"/>
      <c r="F3937"/>
      <c r="G3937"/>
      <c r="H3937"/>
      <c r="I3937"/>
      <c r="J3937"/>
      <c r="K3937"/>
      <c r="L3937"/>
      <c r="M3937"/>
      <c r="N3937"/>
      <c r="O3937"/>
      <c r="P3937"/>
      <c r="Q3937"/>
      <c r="R3937"/>
      <c r="S3937"/>
    </row>
    <row r="3938" spans="1:19" x14ac:dyDescent="0.25">
      <c r="A3938"/>
      <c r="C3938"/>
      <c r="D3938"/>
      <c r="E3938"/>
      <c r="F3938"/>
      <c r="G3938"/>
      <c r="H3938"/>
      <c r="I3938"/>
      <c r="J3938"/>
      <c r="K3938"/>
      <c r="L3938"/>
      <c r="M3938"/>
      <c r="N3938"/>
      <c r="O3938"/>
      <c r="P3938"/>
      <c r="Q3938"/>
      <c r="R3938"/>
      <c r="S3938"/>
    </row>
    <row r="3939" spans="1:19" x14ac:dyDescent="0.25">
      <c r="A3939"/>
      <c r="C3939"/>
      <c r="D3939"/>
      <c r="E3939"/>
      <c r="F3939"/>
      <c r="G3939"/>
      <c r="H3939"/>
      <c r="I3939"/>
      <c r="J3939"/>
      <c r="K3939"/>
      <c r="L3939"/>
      <c r="M3939"/>
      <c r="N3939"/>
      <c r="O3939"/>
      <c r="P3939"/>
      <c r="Q3939"/>
      <c r="R3939"/>
      <c r="S3939"/>
    </row>
    <row r="3940" spans="1:19" x14ac:dyDescent="0.25">
      <c r="A3940"/>
      <c r="C3940"/>
      <c r="D3940"/>
      <c r="E3940"/>
      <c r="F3940"/>
      <c r="G3940"/>
      <c r="H3940"/>
      <c r="I3940"/>
      <c r="J3940"/>
      <c r="K3940"/>
      <c r="L3940"/>
      <c r="M3940"/>
      <c r="N3940"/>
      <c r="O3940"/>
      <c r="P3940"/>
      <c r="Q3940"/>
      <c r="R3940"/>
      <c r="S3940"/>
    </row>
    <row r="3941" spans="1:19" x14ac:dyDescent="0.25">
      <c r="A3941"/>
      <c r="C3941"/>
      <c r="D3941"/>
      <c r="E3941"/>
      <c r="F3941"/>
      <c r="G3941"/>
      <c r="H3941"/>
      <c r="I3941"/>
      <c r="J3941"/>
      <c r="K3941"/>
      <c r="L3941"/>
      <c r="M3941"/>
      <c r="N3941"/>
      <c r="O3941"/>
      <c r="P3941"/>
      <c r="Q3941"/>
      <c r="R3941"/>
      <c r="S3941"/>
    </row>
    <row r="3942" spans="1:19" x14ac:dyDescent="0.25">
      <c r="A3942"/>
      <c r="C3942"/>
      <c r="D3942"/>
      <c r="E3942"/>
      <c r="F3942"/>
      <c r="G3942"/>
      <c r="H3942"/>
      <c r="I3942"/>
      <c r="J3942"/>
      <c r="K3942"/>
      <c r="L3942"/>
      <c r="M3942"/>
      <c r="N3942"/>
      <c r="O3942"/>
      <c r="P3942"/>
      <c r="Q3942"/>
      <c r="R3942"/>
      <c r="S3942"/>
    </row>
    <row r="3943" spans="1:19" x14ac:dyDescent="0.25">
      <c r="A3943"/>
      <c r="C3943"/>
      <c r="D3943"/>
      <c r="E3943"/>
      <c r="F3943"/>
      <c r="G3943"/>
      <c r="H3943"/>
      <c r="I3943"/>
      <c r="J3943"/>
      <c r="K3943"/>
      <c r="L3943"/>
      <c r="M3943"/>
      <c r="N3943"/>
      <c r="O3943"/>
      <c r="P3943"/>
      <c r="Q3943"/>
      <c r="R3943"/>
      <c r="S3943"/>
    </row>
    <row r="3944" spans="1:19" x14ac:dyDescent="0.25">
      <c r="A3944"/>
      <c r="C3944"/>
      <c r="D3944"/>
      <c r="E3944"/>
      <c r="F3944"/>
      <c r="G3944"/>
      <c r="H3944"/>
      <c r="I3944"/>
      <c r="J3944"/>
      <c r="K3944"/>
      <c r="L3944"/>
      <c r="M3944"/>
      <c r="N3944"/>
      <c r="O3944"/>
      <c r="P3944"/>
      <c r="Q3944"/>
      <c r="R3944"/>
      <c r="S3944"/>
    </row>
    <row r="3945" spans="1:19" x14ac:dyDescent="0.25">
      <c r="A3945"/>
      <c r="C3945"/>
      <c r="D3945"/>
      <c r="E3945"/>
      <c r="F3945"/>
      <c r="G3945"/>
      <c r="H3945"/>
      <c r="I3945"/>
      <c r="J3945"/>
      <c r="K3945"/>
      <c r="L3945"/>
      <c r="M3945"/>
      <c r="N3945"/>
      <c r="O3945"/>
      <c r="P3945"/>
      <c r="Q3945"/>
      <c r="R3945"/>
      <c r="S3945"/>
    </row>
    <row r="3946" spans="1:19" x14ac:dyDescent="0.25">
      <c r="A3946"/>
      <c r="C3946"/>
      <c r="D3946"/>
      <c r="E3946"/>
      <c r="F3946"/>
      <c r="G3946"/>
      <c r="H3946"/>
      <c r="I3946"/>
      <c r="J3946"/>
      <c r="K3946"/>
      <c r="L3946"/>
      <c r="M3946"/>
      <c r="N3946"/>
      <c r="O3946"/>
      <c r="P3946"/>
      <c r="Q3946"/>
      <c r="R3946"/>
      <c r="S3946"/>
    </row>
    <row r="3947" spans="1:19" x14ac:dyDescent="0.25">
      <c r="A3947"/>
      <c r="C3947"/>
      <c r="D3947"/>
      <c r="E3947"/>
      <c r="F3947"/>
      <c r="G3947"/>
      <c r="H3947"/>
      <c r="I3947"/>
      <c r="J3947"/>
      <c r="K3947"/>
      <c r="L3947"/>
      <c r="M3947"/>
      <c r="N3947"/>
      <c r="O3947"/>
      <c r="P3947"/>
      <c r="Q3947"/>
      <c r="R3947"/>
      <c r="S3947"/>
    </row>
    <row r="3948" spans="1:19" x14ac:dyDescent="0.25">
      <c r="A3948"/>
      <c r="C3948"/>
      <c r="D3948"/>
      <c r="E3948"/>
      <c r="F3948"/>
      <c r="G3948"/>
      <c r="H3948"/>
      <c r="I3948"/>
      <c r="J3948"/>
      <c r="K3948"/>
      <c r="L3948"/>
      <c r="M3948"/>
      <c r="N3948"/>
      <c r="O3948"/>
      <c r="P3948"/>
      <c r="Q3948"/>
      <c r="R3948"/>
      <c r="S3948"/>
    </row>
    <row r="3949" spans="1:19" x14ac:dyDescent="0.25">
      <c r="A3949"/>
      <c r="C3949"/>
      <c r="D3949"/>
      <c r="E3949"/>
      <c r="F3949"/>
      <c r="G3949"/>
      <c r="H3949"/>
      <c r="I3949"/>
      <c r="J3949"/>
      <c r="K3949"/>
      <c r="L3949"/>
      <c r="M3949"/>
      <c r="N3949"/>
      <c r="O3949"/>
      <c r="P3949"/>
      <c r="Q3949"/>
      <c r="R3949"/>
      <c r="S3949"/>
    </row>
    <row r="3950" spans="1:19" x14ac:dyDescent="0.25">
      <c r="A3950"/>
      <c r="C3950"/>
      <c r="D3950"/>
      <c r="E3950"/>
      <c r="F3950"/>
      <c r="G3950"/>
      <c r="H3950"/>
      <c r="I3950"/>
      <c r="J3950"/>
      <c r="K3950"/>
      <c r="L3950"/>
      <c r="M3950"/>
      <c r="N3950"/>
      <c r="O3950"/>
      <c r="P3950"/>
      <c r="Q3950"/>
      <c r="R3950"/>
      <c r="S3950"/>
    </row>
    <row r="3951" spans="1:19" x14ac:dyDescent="0.25">
      <c r="A3951"/>
      <c r="C3951"/>
      <c r="D3951"/>
      <c r="E3951"/>
      <c r="F3951"/>
      <c r="G3951"/>
      <c r="H3951"/>
      <c r="I3951"/>
      <c r="J3951"/>
      <c r="K3951"/>
      <c r="L3951"/>
      <c r="M3951"/>
      <c r="N3951"/>
      <c r="O3951"/>
      <c r="P3951"/>
      <c r="Q3951"/>
      <c r="R3951"/>
      <c r="S3951"/>
    </row>
    <row r="3952" spans="1:19" x14ac:dyDescent="0.25">
      <c r="A3952"/>
      <c r="C3952"/>
      <c r="D3952"/>
      <c r="E3952"/>
      <c r="F3952"/>
      <c r="G3952"/>
      <c r="H3952"/>
      <c r="I3952"/>
      <c r="J3952"/>
      <c r="K3952"/>
      <c r="L3952"/>
      <c r="M3952"/>
      <c r="N3952"/>
      <c r="O3952"/>
      <c r="P3952"/>
      <c r="Q3952"/>
      <c r="R3952"/>
      <c r="S3952"/>
    </row>
    <row r="3953" spans="1:19" x14ac:dyDescent="0.25">
      <c r="A3953"/>
      <c r="C3953"/>
      <c r="D3953"/>
      <c r="E3953"/>
      <c r="F3953"/>
      <c r="G3953"/>
      <c r="H3953"/>
      <c r="I3953"/>
      <c r="J3953"/>
      <c r="K3953"/>
      <c r="L3953"/>
      <c r="M3953"/>
      <c r="N3953"/>
      <c r="O3953"/>
      <c r="P3953"/>
      <c r="Q3953"/>
      <c r="R3953"/>
      <c r="S3953"/>
    </row>
    <row r="3954" spans="1:19" x14ac:dyDescent="0.25">
      <c r="A3954"/>
      <c r="C3954"/>
      <c r="D3954"/>
      <c r="E3954"/>
      <c r="F3954"/>
      <c r="G3954"/>
      <c r="H3954"/>
      <c r="I3954"/>
      <c r="J3954"/>
      <c r="K3954"/>
      <c r="L3954"/>
      <c r="M3954"/>
      <c r="N3954"/>
      <c r="O3954"/>
      <c r="P3954"/>
      <c r="Q3954"/>
      <c r="R3954"/>
      <c r="S3954"/>
    </row>
    <row r="3955" spans="1:19" x14ac:dyDescent="0.25">
      <c r="A3955"/>
      <c r="C3955"/>
      <c r="D3955"/>
      <c r="E3955"/>
      <c r="F3955"/>
      <c r="G3955"/>
      <c r="H3955"/>
      <c r="I3955"/>
      <c r="J3955"/>
      <c r="K3955"/>
      <c r="L3955"/>
      <c r="M3955"/>
      <c r="N3955"/>
      <c r="O3955"/>
      <c r="P3955"/>
      <c r="Q3955"/>
      <c r="R3955"/>
      <c r="S3955"/>
    </row>
    <row r="3956" spans="1:19" x14ac:dyDescent="0.25">
      <c r="A3956"/>
      <c r="C3956"/>
      <c r="D3956"/>
      <c r="E3956"/>
      <c r="F3956"/>
      <c r="G3956"/>
      <c r="H3956"/>
      <c r="I3956"/>
      <c r="J3956"/>
      <c r="K3956"/>
      <c r="L3956"/>
      <c r="M3956"/>
      <c r="N3956"/>
      <c r="O3956"/>
      <c r="P3956"/>
      <c r="Q3956"/>
      <c r="R3956"/>
      <c r="S3956"/>
    </row>
    <row r="3957" spans="1:19" x14ac:dyDescent="0.25">
      <c r="A3957"/>
      <c r="C3957"/>
      <c r="D3957"/>
      <c r="E3957"/>
      <c r="F3957"/>
      <c r="G3957"/>
      <c r="H3957"/>
      <c r="I3957"/>
      <c r="J3957"/>
      <c r="K3957"/>
      <c r="L3957"/>
      <c r="M3957"/>
      <c r="N3957"/>
      <c r="O3957"/>
      <c r="P3957"/>
      <c r="Q3957"/>
      <c r="R3957"/>
      <c r="S3957"/>
    </row>
    <row r="3958" spans="1:19" x14ac:dyDescent="0.25">
      <c r="A3958"/>
      <c r="C3958"/>
      <c r="D3958"/>
      <c r="E3958"/>
      <c r="F3958"/>
      <c r="G3958"/>
      <c r="H3958"/>
      <c r="I3958"/>
      <c r="J3958"/>
      <c r="K3958"/>
      <c r="L3958"/>
      <c r="M3958"/>
      <c r="N3958"/>
      <c r="O3958"/>
      <c r="P3958"/>
      <c r="Q3958"/>
      <c r="R3958"/>
      <c r="S3958"/>
    </row>
    <row r="3959" spans="1:19" x14ac:dyDescent="0.25">
      <c r="A3959"/>
      <c r="C3959"/>
      <c r="D3959"/>
      <c r="E3959"/>
      <c r="F3959"/>
      <c r="G3959"/>
      <c r="H3959"/>
      <c r="I3959"/>
      <c r="J3959"/>
      <c r="K3959"/>
      <c r="L3959"/>
      <c r="M3959"/>
      <c r="N3959"/>
      <c r="O3959"/>
      <c r="P3959"/>
      <c r="Q3959"/>
      <c r="R3959"/>
      <c r="S3959"/>
    </row>
    <row r="3960" spans="1:19" x14ac:dyDescent="0.25">
      <c r="A3960"/>
      <c r="C3960"/>
      <c r="D3960"/>
      <c r="E3960"/>
      <c r="F3960"/>
      <c r="G3960"/>
      <c r="H3960"/>
      <c r="I3960"/>
      <c r="J3960"/>
      <c r="K3960"/>
      <c r="L3960"/>
      <c r="M3960"/>
      <c r="N3960"/>
      <c r="O3960"/>
      <c r="P3960"/>
      <c r="Q3960"/>
      <c r="R3960"/>
      <c r="S3960"/>
    </row>
    <row r="3961" spans="1:19" x14ac:dyDescent="0.25">
      <c r="A3961"/>
      <c r="C3961"/>
      <c r="D3961"/>
      <c r="E3961"/>
      <c r="F3961"/>
      <c r="G3961"/>
      <c r="H3961"/>
      <c r="I3961"/>
      <c r="J3961"/>
      <c r="K3961"/>
      <c r="L3961"/>
      <c r="M3961"/>
      <c r="N3961"/>
      <c r="O3961"/>
      <c r="P3961"/>
      <c r="Q3961"/>
      <c r="R3961"/>
      <c r="S3961"/>
    </row>
    <row r="3962" spans="1:19" x14ac:dyDescent="0.25">
      <c r="A3962"/>
      <c r="C3962"/>
      <c r="D3962"/>
      <c r="E3962"/>
      <c r="F3962"/>
      <c r="G3962"/>
      <c r="H3962"/>
      <c r="I3962"/>
      <c r="J3962"/>
      <c r="K3962"/>
      <c r="L3962"/>
      <c r="M3962"/>
      <c r="N3962"/>
      <c r="O3962"/>
      <c r="P3962"/>
      <c r="Q3962"/>
      <c r="R3962"/>
      <c r="S3962"/>
    </row>
    <row r="3963" spans="1:19" x14ac:dyDescent="0.25">
      <c r="A3963"/>
      <c r="C3963"/>
      <c r="D3963"/>
      <c r="E3963"/>
      <c r="F3963"/>
      <c r="G3963"/>
      <c r="H3963"/>
      <c r="I3963"/>
      <c r="J3963"/>
      <c r="K3963"/>
      <c r="L3963"/>
      <c r="M3963"/>
      <c r="N3963"/>
      <c r="O3963"/>
      <c r="P3963"/>
      <c r="Q3963"/>
      <c r="R3963"/>
      <c r="S3963"/>
    </row>
    <row r="3964" spans="1:19" x14ac:dyDescent="0.25">
      <c r="A3964"/>
      <c r="C3964"/>
      <c r="D3964"/>
      <c r="E3964"/>
      <c r="F3964"/>
      <c r="G3964"/>
      <c r="H3964"/>
      <c r="I3964"/>
      <c r="J3964"/>
      <c r="K3964"/>
      <c r="L3964"/>
      <c r="M3964"/>
      <c r="N3964"/>
      <c r="O3964"/>
      <c r="P3964"/>
      <c r="Q3964"/>
      <c r="R3964"/>
      <c r="S3964"/>
    </row>
    <row r="3965" spans="1:19" x14ac:dyDescent="0.25">
      <c r="A3965"/>
      <c r="C3965"/>
      <c r="D3965"/>
      <c r="E3965"/>
      <c r="F3965"/>
      <c r="G3965"/>
      <c r="H3965"/>
      <c r="I3965"/>
      <c r="J3965"/>
      <c r="K3965"/>
      <c r="L3965"/>
      <c r="M3965"/>
      <c r="N3965"/>
      <c r="O3965"/>
      <c r="P3965"/>
      <c r="Q3965"/>
      <c r="R3965"/>
      <c r="S3965"/>
    </row>
    <row r="3966" spans="1:19" x14ac:dyDescent="0.25">
      <c r="A3966"/>
      <c r="C3966"/>
      <c r="D3966"/>
      <c r="E3966"/>
      <c r="F3966"/>
      <c r="G3966"/>
      <c r="H3966"/>
      <c r="I3966"/>
      <c r="J3966"/>
      <c r="K3966"/>
      <c r="L3966"/>
      <c r="M3966"/>
      <c r="N3966"/>
      <c r="O3966"/>
      <c r="P3966"/>
      <c r="Q3966"/>
      <c r="R3966"/>
      <c r="S3966"/>
    </row>
    <row r="3967" spans="1:19" x14ac:dyDescent="0.25">
      <c r="A3967"/>
      <c r="C3967"/>
      <c r="D3967"/>
      <c r="E3967"/>
      <c r="F3967"/>
      <c r="G3967"/>
      <c r="H3967"/>
      <c r="I3967"/>
      <c r="J3967"/>
      <c r="K3967"/>
      <c r="L3967"/>
      <c r="M3967"/>
      <c r="N3967"/>
      <c r="O3967"/>
      <c r="P3967"/>
      <c r="Q3967"/>
      <c r="R3967"/>
      <c r="S3967"/>
    </row>
    <row r="3968" spans="1:19" x14ac:dyDescent="0.25">
      <c r="A3968"/>
      <c r="C3968"/>
      <c r="D3968"/>
      <c r="E3968"/>
      <c r="F3968"/>
      <c r="G3968"/>
      <c r="H3968"/>
      <c r="I3968"/>
      <c r="J3968"/>
      <c r="K3968"/>
      <c r="L3968"/>
      <c r="M3968"/>
      <c r="N3968"/>
      <c r="O3968"/>
      <c r="P3968"/>
      <c r="Q3968"/>
      <c r="R3968"/>
      <c r="S3968"/>
    </row>
    <row r="3969" spans="1:19" x14ac:dyDescent="0.25">
      <c r="A3969"/>
      <c r="C3969"/>
      <c r="D3969"/>
      <c r="E3969"/>
      <c r="F3969"/>
      <c r="G3969"/>
      <c r="H3969"/>
      <c r="I3969"/>
      <c r="J3969"/>
      <c r="K3969"/>
      <c r="L3969"/>
      <c r="M3969"/>
      <c r="N3969"/>
      <c r="O3969"/>
      <c r="P3969"/>
      <c r="Q3969"/>
      <c r="R3969"/>
      <c r="S3969"/>
    </row>
    <row r="3970" spans="1:19" x14ac:dyDescent="0.25">
      <c r="A3970"/>
      <c r="C3970"/>
      <c r="D3970"/>
      <c r="E3970"/>
      <c r="F3970"/>
      <c r="G3970"/>
      <c r="H3970"/>
      <c r="I3970"/>
      <c r="J3970"/>
      <c r="K3970"/>
      <c r="L3970"/>
      <c r="M3970"/>
      <c r="N3970"/>
      <c r="O3970"/>
      <c r="P3970"/>
      <c r="Q3970"/>
      <c r="R3970"/>
      <c r="S3970"/>
    </row>
    <row r="3971" spans="1:19" x14ac:dyDescent="0.25">
      <c r="A3971"/>
      <c r="C3971"/>
      <c r="D3971"/>
      <c r="E3971"/>
      <c r="F3971"/>
      <c r="G3971"/>
      <c r="H3971"/>
      <c r="I3971"/>
      <c r="J3971"/>
      <c r="K3971"/>
      <c r="L3971"/>
      <c r="M3971"/>
      <c r="N3971"/>
      <c r="O3971"/>
      <c r="P3971"/>
      <c r="Q3971"/>
      <c r="R3971"/>
      <c r="S3971"/>
    </row>
    <row r="3972" spans="1:19" x14ac:dyDescent="0.25">
      <c r="A3972"/>
      <c r="C3972"/>
      <c r="D3972"/>
      <c r="E3972"/>
      <c r="F3972"/>
      <c r="G3972"/>
      <c r="H3972"/>
      <c r="I3972"/>
      <c r="J3972"/>
      <c r="K3972"/>
      <c r="L3972"/>
      <c r="M3972"/>
      <c r="N3972"/>
      <c r="O3972"/>
      <c r="P3972"/>
      <c r="Q3972"/>
      <c r="R3972"/>
      <c r="S3972"/>
    </row>
    <row r="3973" spans="1:19" x14ac:dyDescent="0.25">
      <c r="A3973"/>
      <c r="C3973"/>
      <c r="D3973"/>
      <c r="E3973"/>
      <c r="F3973"/>
      <c r="G3973"/>
      <c r="H3973"/>
      <c r="I3973"/>
      <c r="J3973"/>
      <c r="K3973"/>
      <c r="L3973"/>
      <c r="M3973"/>
      <c r="N3973"/>
      <c r="O3973"/>
      <c r="P3973"/>
      <c r="Q3973"/>
      <c r="R3973"/>
      <c r="S3973"/>
    </row>
    <row r="3974" spans="1:19" x14ac:dyDescent="0.25">
      <c r="A3974"/>
      <c r="C3974"/>
      <c r="D3974"/>
      <c r="E3974"/>
      <c r="F3974"/>
      <c r="G3974"/>
      <c r="H3974"/>
      <c r="I3974"/>
      <c r="J3974"/>
      <c r="K3974"/>
      <c r="L3974"/>
      <c r="M3974"/>
      <c r="N3974"/>
      <c r="O3974"/>
      <c r="P3974"/>
      <c r="Q3974"/>
      <c r="R3974"/>
      <c r="S3974"/>
    </row>
    <row r="3975" spans="1:19" x14ac:dyDescent="0.25">
      <c r="A3975"/>
      <c r="C3975"/>
      <c r="D3975"/>
      <c r="E3975"/>
      <c r="F3975"/>
      <c r="G3975"/>
      <c r="H3975"/>
      <c r="I3975"/>
      <c r="J3975"/>
      <c r="K3975"/>
      <c r="L3975"/>
      <c r="M3975"/>
      <c r="N3975"/>
      <c r="O3975"/>
      <c r="P3975"/>
      <c r="Q3975"/>
      <c r="R3975"/>
      <c r="S3975"/>
    </row>
    <row r="3976" spans="1:19" x14ac:dyDescent="0.25">
      <c r="A3976"/>
      <c r="C3976"/>
      <c r="D3976"/>
      <c r="E3976"/>
      <c r="F3976"/>
      <c r="G3976"/>
      <c r="H3976"/>
      <c r="I3976"/>
      <c r="J3976"/>
      <c r="K3976"/>
      <c r="L3976"/>
      <c r="M3976"/>
      <c r="N3976"/>
      <c r="O3976"/>
      <c r="P3976"/>
      <c r="Q3976"/>
      <c r="R3976"/>
      <c r="S3976"/>
    </row>
    <row r="3977" spans="1:19" x14ac:dyDescent="0.25">
      <c r="A3977"/>
      <c r="C3977"/>
      <c r="D3977"/>
      <c r="E3977"/>
      <c r="F3977"/>
      <c r="G3977"/>
      <c r="H3977"/>
      <c r="I3977"/>
      <c r="J3977"/>
      <c r="K3977"/>
      <c r="L3977"/>
      <c r="M3977"/>
      <c r="N3977"/>
      <c r="O3977"/>
      <c r="P3977"/>
      <c r="Q3977"/>
      <c r="R3977"/>
      <c r="S3977"/>
    </row>
    <row r="3978" spans="1:19" x14ac:dyDescent="0.25">
      <c r="A3978"/>
      <c r="C3978"/>
      <c r="D3978"/>
      <c r="E3978"/>
      <c r="F3978"/>
      <c r="G3978"/>
      <c r="H3978"/>
      <c r="I3978"/>
      <c r="J3978"/>
      <c r="K3978"/>
      <c r="L3978"/>
      <c r="M3978"/>
      <c r="N3978"/>
      <c r="O3978"/>
      <c r="P3978"/>
      <c r="Q3978"/>
      <c r="R3978"/>
      <c r="S3978"/>
    </row>
    <row r="3979" spans="1:19" x14ac:dyDescent="0.25">
      <c r="A3979"/>
      <c r="C3979"/>
      <c r="D3979"/>
      <c r="E3979"/>
      <c r="F3979"/>
      <c r="G3979"/>
      <c r="H3979"/>
      <c r="I3979"/>
      <c r="J3979"/>
      <c r="K3979"/>
      <c r="L3979"/>
      <c r="M3979"/>
      <c r="N3979"/>
      <c r="O3979"/>
      <c r="P3979"/>
      <c r="Q3979"/>
      <c r="R3979"/>
      <c r="S3979"/>
    </row>
    <row r="3980" spans="1:19" x14ac:dyDescent="0.25">
      <c r="A3980"/>
      <c r="C3980"/>
      <c r="D3980"/>
      <c r="E3980"/>
      <c r="F3980"/>
      <c r="G3980"/>
      <c r="H3980"/>
      <c r="I3980"/>
      <c r="J3980"/>
      <c r="K3980"/>
      <c r="L3980"/>
      <c r="M3980"/>
      <c r="N3980"/>
      <c r="O3980"/>
      <c r="P3980"/>
      <c r="Q3980"/>
      <c r="R3980"/>
      <c r="S3980"/>
    </row>
    <row r="3981" spans="1:19" x14ac:dyDescent="0.25">
      <c r="A3981"/>
      <c r="C3981"/>
      <c r="D3981"/>
      <c r="E3981"/>
      <c r="F3981"/>
      <c r="G3981"/>
      <c r="H3981"/>
      <c r="I3981"/>
      <c r="J3981"/>
      <c r="K3981"/>
      <c r="L3981"/>
      <c r="M3981"/>
      <c r="N3981"/>
      <c r="O3981"/>
      <c r="P3981"/>
      <c r="Q3981"/>
      <c r="R3981"/>
      <c r="S3981"/>
    </row>
    <row r="3982" spans="1:19" x14ac:dyDescent="0.25">
      <c r="A3982"/>
      <c r="C3982"/>
      <c r="D3982"/>
      <c r="E3982"/>
      <c r="F3982"/>
      <c r="G3982"/>
      <c r="H3982"/>
      <c r="I3982"/>
      <c r="J3982"/>
      <c r="K3982"/>
      <c r="L3982"/>
      <c r="M3982"/>
      <c r="N3982"/>
      <c r="O3982"/>
      <c r="P3982"/>
      <c r="Q3982"/>
      <c r="R3982"/>
      <c r="S3982"/>
    </row>
    <row r="3983" spans="1:19" x14ac:dyDescent="0.25">
      <c r="A3983"/>
      <c r="C3983"/>
      <c r="D3983"/>
      <c r="E3983"/>
      <c r="F3983"/>
      <c r="G3983"/>
      <c r="H3983"/>
      <c r="I3983"/>
      <c r="J3983"/>
      <c r="K3983"/>
      <c r="L3983"/>
      <c r="M3983"/>
      <c r="N3983"/>
      <c r="O3983"/>
      <c r="P3983"/>
      <c r="Q3983"/>
      <c r="R3983"/>
      <c r="S3983"/>
    </row>
    <row r="3984" spans="1:19" x14ac:dyDescent="0.25">
      <c r="A3984"/>
      <c r="C3984"/>
      <c r="D3984"/>
      <c r="E3984"/>
      <c r="F3984"/>
      <c r="G3984"/>
      <c r="H3984"/>
      <c r="I3984"/>
      <c r="J3984"/>
      <c r="K3984"/>
      <c r="L3984"/>
      <c r="M3984"/>
      <c r="N3984"/>
      <c r="O3984"/>
      <c r="P3984"/>
      <c r="Q3984"/>
      <c r="R3984"/>
      <c r="S3984"/>
    </row>
    <row r="3985" spans="1:19" x14ac:dyDescent="0.25">
      <c r="A3985"/>
      <c r="C3985"/>
      <c r="D3985"/>
      <c r="E3985"/>
      <c r="F3985"/>
      <c r="G3985"/>
      <c r="H3985"/>
      <c r="I3985"/>
      <c r="J3985"/>
      <c r="K3985"/>
      <c r="L3985"/>
      <c r="M3985"/>
      <c r="N3985"/>
      <c r="O3985"/>
      <c r="P3985"/>
      <c r="Q3985"/>
      <c r="R3985"/>
      <c r="S3985"/>
    </row>
    <row r="3986" spans="1:19" x14ac:dyDescent="0.25">
      <c r="A3986"/>
      <c r="C3986"/>
      <c r="D3986"/>
      <c r="E3986"/>
      <c r="F3986"/>
      <c r="G3986"/>
      <c r="H3986"/>
      <c r="I3986"/>
      <c r="J3986"/>
      <c r="K3986"/>
      <c r="L3986"/>
      <c r="M3986"/>
      <c r="N3986"/>
      <c r="O3986"/>
      <c r="P3986"/>
      <c r="Q3986"/>
      <c r="R3986"/>
      <c r="S3986"/>
    </row>
    <row r="3987" spans="1:19" x14ac:dyDescent="0.25">
      <c r="A3987"/>
      <c r="C3987"/>
      <c r="D3987"/>
      <c r="E3987"/>
      <c r="F3987"/>
      <c r="G3987"/>
      <c r="H3987"/>
      <c r="I3987"/>
      <c r="J3987"/>
      <c r="K3987"/>
      <c r="L3987"/>
      <c r="M3987"/>
      <c r="N3987"/>
      <c r="O3987"/>
      <c r="P3987"/>
      <c r="Q3987"/>
      <c r="R3987"/>
      <c r="S3987"/>
    </row>
    <row r="3988" spans="1:19" x14ac:dyDescent="0.25">
      <c r="A3988"/>
      <c r="C3988"/>
      <c r="D3988"/>
      <c r="E3988"/>
      <c r="F3988"/>
      <c r="G3988"/>
      <c r="H3988"/>
      <c r="I3988"/>
      <c r="J3988"/>
      <c r="K3988"/>
      <c r="L3988"/>
      <c r="M3988"/>
      <c r="N3988"/>
      <c r="O3988"/>
      <c r="P3988"/>
      <c r="Q3988"/>
      <c r="R3988"/>
      <c r="S3988"/>
    </row>
    <row r="3989" spans="1:19" x14ac:dyDescent="0.25">
      <c r="A3989"/>
      <c r="C3989"/>
      <c r="D3989"/>
      <c r="E3989"/>
      <c r="F3989"/>
      <c r="G3989"/>
      <c r="H3989"/>
      <c r="I3989"/>
      <c r="J3989"/>
      <c r="K3989"/>
      <c r="L3989"/>
      <c r="M3989"/>
      <c r="N3989"/>
      <c r="O3989"/>
      <c r="P3989"/>
      <c r="Q3989"/>
      <c r="R3989"/>
      <c r="S3989"/>
    </row>
    <row r="3990" spans="1:19" x14ac:dyDescent="0.25">
      <c r="A3990"/>
      <c r="C3990"/>
      <c r="D3990"/>
      <c r="E3990"/>
      <c r="F3990"/>
      <c r="G3990"/>
      <c r="H3990"/>
      <c r="I3990"/>
      <c r="J3990"/>
      <c r="K3990"/>
      <c r="L3990"/>
      <c r="M3990"/>
      <c r="N3990"/>
      <c r="O3990"/>
      <c r="P3990"/>
      <c r="Q3990"/>
      <c r="R3990"/>
      <c r="S3990"/>
    </row>
    <row r="3991" spans="1:19" x14ac:dyDescent="0.25">
      <c r="A3991"/>
      <c r="C3991"/>
      <c r="D3991"/>
      <c r="E3991"/>
      <c r="F3991"/>
      <c r="G3991"/>
      <c r="H3991"/>
      <c r="I3991"/>
      <c r="J3991"/>
      <c r="K3991"/>
      <c r="L3991"/>
      <c r="M3991"/>
      <c r="N3991"/>
      <c r="O3991"/>
      <c r="P3991"/>
      <c r="Q3991"/>
      <c r="R3991"/>
      <c r="S3991"/>
    </row>
    <row r="3992" spans="1:19" x14ac:dyDescent="0.25">
      <c r="A3992"/>
      <c r="C3992"/>
      <c r="D3992"/>
      <c r="E3992"/>
      <c r="F3992"/>
      <c r="G3992"/>
      <c r="H3992"/>
      <c r="I3992"/>
      <c r="J3992"/>
      <c r="K3992"/>
      <c r="L3992"/>
      <c r="M3992"/>
      <c r="N3992"/>
      <c r="O3992"/>
      <c r="P3992"/>
      <c r="Q3992"/>
      <c r="R3992"/>
      <c r="S3992"/>
    </row>
    <row r="3993" spans="1:19" x14ac:dyDescent="0.25">
      <c r="A3993"/>
      <c r="C3993"/>
      <c r="D3993"/>
      <c r="E3993"/>
      <c r="F3993"/>
      <c r="G3993"/>
      <c r="H3993"/>
      <c r="I3993"/>
      <c r="J3993"/>
      <c r="K3993"/>
      <c r="L3993"/>
      <c r="M3993"/>
      <c r="N3993"/>
      <c r="O3993"/>
      <c r="P3993"/>
      <c r="Q3993"/>
      <c r="R3993"/>
      <c r="S3993"/>
    </row>
    <row r="3994" spans="1:19" x14ac:dyDescent="0.25">
      <c r="A3994"/>
      <c r="C3994"/>
      <c r="D3994"/>
      <c r="E3994"/>
      <c r="F3994"/>
      <c r="G3994"/>
      <c r="H3994"/>
      <c r="I3994"/>
      <c r="J3994"/>
      <c r="K3994"/>
      <c r="L3994"/>
      <c r="M3994"/>
      <c r="N3994"/>
      <c r="O3994"/>
      <c r="P3994"/>
      <c r="Q3994"/>
      <c r="R3994"/>
      <c r="S3994"/>
    </row>
    <row r="3995" spans="1:19" x14ac:dyDescent="0.25">
      <c r="A3995"/>
      <c r="C3995"/>
      <c r="D3995"/>
      <c r="E3995"/>
      <c r="F3995"/>
      <c r="G3995"/>
      <c r="H3995"/>
      <c r="I3995"/>
      <c r="J3995"/>
      <c r="K3995"/>
      <c r="L3995"/>
      <c r="M3995"/>
      <c r="N3995"/>
      <c r="O3995"/>
      <c r="P3995"/>
      <c r="Q3995"/>
      <c r="R3995"/>
      <c r="S3995"/>
    </row>
    <row r="3996" spans="1:19" x14ac:dyDescent="0.25">
      <c r="A3996"/>
      <c r="C3996"/>
      <c r="D3996"/>
      <c r="E3996"/>
      <c r="F3996"/>
      <c r="G3996"/>
      <c r="H3996"/>
      <c r="I3996"/>
      <c r="J3996"/>
      <c r="K3996"/>
      <c r="L3996"/>
      <c r="M3996"/>
      <c r="N3996"/>
      <c r="O3996"/>
      <c r="P3996"/>
      <c r="Q3996"/>
      <c r="R3996"/>
      <c r="S3996"/>
    </row>
    <row r="3997" spans="1:19" x14ac:dyDescent="0.25">
      <c r="A3997"/>
      <c r="C3997"/>
      <c r="D3997"/>
      <c r="E3997"/>
      <c r="F3997"/>
      <c r="G3997"/>
      <c r="H3997"/>
      <c r="I3997"/>
      <c r="J3997"/>
      <c r="K3997"/>
      <c r="L3997"/>
      <c r="M3997"/>
      <c r="N3997"/>
      <c r="O3997"/>
      <c r="P3997"/>
      <c r="Q3997"/>
      <c r="R3997"/>
      <c r="S3997"/>
    </row>
    <row r="3998" spans="1:19" x14ac:dyDescent="0.25">
      <c r="A3998"/>
      <c r="C3998"/>
      <c r="D3998"/>
      <c r="E3998"/>
      <c r="F3998"/>
      <c r="G3998"/>
      <c r="H3998"/>
      <c r="I3998"/>
      <c r="J3998"/>
      <c r="K3998"/>
      <c r="L3998"/>
      <c r="M3998"/>
      <c r="N3998"/>
      <c r="O3998"/>
      <c r="P3998"/>
      <c r="Q3998"/>
      <c r="R3998"/>
      <c r="S3998"/>
    </row>
    <row r="3999" spans="1:19" x14ac:dyDescent="0.25">
      <c r="A3999"/>
      <c r="C3999"/>
      <c r="D3999"/>
      <c r="E3999"/>
      <c r="F3999"/>
      <c r="G3999"/>
      <c r="H3999"/>
      <c r="I3999"/>
      <c r="J3999"/>
      <c r="K3999"/>
      <c r="L3999"/>
      <c r="M3999"/>
      <c r="N3999"/>
      <c r="O3999"/>
      <c r="P3999"/>
      <c r="Q3999"/>
      <c r="R3999"/>
      <c r="S3999"/>
    </row>
    <row r="4000" spans="1:19" x14ac:dyDescent="0.25">
      <c r="A4000"/>
      <c r="C4000"/>
      <c r="D4000"/>
      <c r="E4000"/>
      <c r="F4000"/>
      <c r="G4000"/>
      <c r="H4000"/>
      <c r="I4000"/>
      <c r="J4000"/>
      <c r="K4000"/>
      <c r="L4000"/>
      <c r="M4000"/>
      <c r="N4000"/>
      <c r="O4000"/>
      <c r="P4000"/>
      <c r="Q4000"/>
      <c r="R4000"/>
      <c r="S4000"/>
    </row>
    <row r="4001" spans="1:19" x14ac:dyDescent="0.25">
      <c r="A4001"/>
      <c r="C4001"/>
      <c r="D4001"/>
      <c r="E4001"/>
      <c r="F4001"/>
      <c r="G4001"/>
      <c r="H4001"/>
      <c r="I4001"/>
      <c r="J4001"/>
      <c r="K4001"/>
      <c r="L4001"/>
      <c r="M4001"/>
      <c r="N4001"/>
      <c r="O4001"/>
      <c r="P4001"/>
      <c r="Q4001"/>
      <c r="R4001"/>
      <c r="S4001"/>
    </row>
    <row r="4002" spans="1:19" x14ac:dyDescent="0.25">
      <c r="A4002"/>
      <c r="C4002"/>
      <c r="D4002"/>
      <c r="E4002"/>
      <c r="F4002"/>
      <c r="G4002"/>
      <c r="H4002"/>
      <c r="I4002"/>
      <c r="J4002"/>
      <c r="K4002"/>
      <c r="L4002"/>
      <c r="M4002"/>
      <c r="N4002"/>
      <c r="O4002"/>
      <c r="P4002"/>
      <c r="Q4002"/>
      <c r="R4002"/>
      <c r="S4002"/>
    </row>
    <row r="4003" spans="1:19" x14ac:dyDescent="0.25">
      <c r="A4003"/>
      <c r="C4003"/>
      <c r="D4003"/>
      <c r="E4003"/>
      <c r="F4003"/>
      <c r="G4003"/>
      <c r="H4003"/>
      <c r="I4003"/>
      <c r="J4003"/>
      <c r="K4003"/>
      <c r="L4003"/>
      <c r="M4003"/>
      <c r="N4003"/>
      <c r="O4003"/>
      <c r="P4003"/>
      <c r="Q4003"/>
      <c r="R4003"/>
      <c r="S4003"/>
    </row>
    <row r="4004" spans="1:19" x14ac:dyDescent="0.25">
      <c r="A4004"/>
      <c r="C4004"/>
      <c r="D4004"/>
      <c r="E4004"/>
      <c r="F4004"/>
      <c r="G4004"/>
      <c r="H4004"/>
      <c r="I4004"/>
      <c r="J4004"/>
      <c r="K4004"/>
      <c r="L4004"/>
      <c r="M4004"/>
      <c r="N4004"/>
      <c r="O4004"/>
      <c r="P4004"/>
      <c r="Q4004"/>
      <c r="R4004"/>
      <c r="S4004"/>
    </row>
    <row r="4005" spans="1:19" x14ac:dyDescent="0.25">
      <c r="A4005"/>
      <c r="C4005"/>
      <c r="D4005"/>
      <c r="E4005"/>
      <c r="F4005"/>
      <c r="G4005"/>
      <c r="H4005"/>
      <c r="I4005"/>
      <c r="J4005"/>
      <c r="K4005"/>
      <c r="L4005"/>
      <c r="M4005"/>
      <c r="N4005"/>
      <c r="O4005"/>
      <c r="P4005"/>
      <c r="Q4005"/>
      <c r="R4005"/>
      <c r="S4005"/>
    </row>
    <row r="4006" spans="1:19" x14ac:dyDescent="0.25">
      <c r="A4006"/>
      <c r="C4006"/>
      <c r="D4006"/>
      <c r="E4006"/>
      <c r="F4006"/>
      <c r="G4006"/>
      <c r="H4006"/>
      <c r="I4006"/>
      <c r="J4006"/>
      <c r="K4006"/>
      <c r="L4006"/>
      <c r="M4006"/>
      <c r="N4006"/>
      <c r="O4006"/>
      <c r="P4006"/>
      <c r="Q4006"/>
      <c r="R4006"/>
      <c r="S4006"/>
    </row>
    <row r="4007" spans="1:19" x14ac:dyDescent="0.25">
      <c r="A4007"/>
      <c r="C4007"/>
      <c r="D4007"/>
      <c r="E4007"/>
      <c r="F4007"/>
      <c r="G4007"/>
      <c r="H4007"/>
      <c r="I4007"/>
      <c r="J4007"/>
      <c r="K4007"/>
      <c r="L4007"/>
      <c r="M4007"/>
      <c r="N4007"/>
      <c r="O4007"/>
      <c r="P4007"/>
      <c r="Q4007"/>
      <c r="R4007"/>
      <c r="S4007"/>
    </row>
    <row r="4008" spans="1:19" x14ac:dyDescent="0.25">
      <c r="A4008"/>
      <c r="C4008"/>
      <c r="D4008"/>
      <c r="E4008"/>
      <c r="F4008"/>
      <c r="G4008"/>
      <c r="H4008"/>
      <c r="I4008"/>
      <c r="J4008"/>
      <c r="K4008"/>
      <c r="L4008"/>
      <c r="M4008"/>
      <c r="N4008"/>
      <c r="O4008"/>
      <c r="P4008"/>
      <c r="Q4008"/>
      <c r="R4008"/>
      <c r="S4008"/>
    </row>
    <row r="4009" spans="1:19" x14ac:dyDescent="0.25">
      <c r="A4009"/>
      <c r="C4009"/>
      <c r="D4009"/>
      <c r="E4009"/>
      <c r="F4009"/>
      <c r="G4009"/>
      <c r="H4009"/>
      <c r="I4009"/>
      <c r="J4009"/>
      <c r="K4009"/>
      <c r="L4009"/>
      <c r="M4009"/>
      <c r="N4009"/>
      <c r="O4009"/>
      <c r="P4009"/>
      <c r="Q4009"/>
      <c r="R4009"/>
      <c r="S4009"/>
    </row>
    <row r="4010" spans="1:19" x14ac:dyDescent="0.25">
      <c r="A4010"/>
      <c r="C4010"/>
      <c r="D4010"/>
      <c r="E4010"/>
      <c r="F4010"/>
      <c r="G4010"/>
      <c r="H4010"/>
      <c r="I4010"/>
      <c r="J4010"/>
      <c r="K4010"/>
      <c r="L4010"/>
      <c r="M4010"/>
      <c r="N4010"/>
      <c r="O4010"/>
      <c r="P4010"/>
      <c r="Q4010"/>
      <c r="R4010"/>
      <c r="S4010"/>
    </row>
    <row r="4011" spans="1:19" x14ac:dyDescent="0.25">
      <c r="A4011"/>
      <c r="C4011"/>
      <c r="D4011"/>
      <c r="E4011"/>
      <c r="F4011"/>
      <c r="G4011"/>
      <c r="H4011"/>
      <c r="I4011"/>
      <c r="J4011"/>
      <c r="K4011"/>
      <c r="L4011"/>
      <c r="M4011"/>
      <c r="N4011"/>
      <c r="O4011"/>
      <c r="P4011"/>
      <c r="Q4011"/>
      <c r="R4011"/>
      <c r="S4011"/>
    </row>
    <row r="4012" spans="1:19" x14ac:dyDescent="0.25">
      <c r="A4012"/>
      <c r="C4012"/>
      <c r="D4012"/>
      <c r="E4012"/>
      <c r="F4012"/>
      <c r="G4012"/>
      <c r="H4012"/>
      <c r="I4012"/>
      <c r="J4012"/>
      <c r="K4012"/>
      <c r="L4012"/>
      <c r="M4012"/>
      <c r="N4012"/>
      <c r="O4012"/>
      <c r="P4012"/>
      <c r="Q4012"/>
      <c r="R4012"/>
      <c r="S4012"/>
    </row>
    <row r="4013" spans="1:19" x14ac:dyDescent="0.25">
      <c r="A4013"/>
      <c r="C4013"/>
      <c r="D4013"/>
      <c r="E4013"/>
      <c r="F4013"/>
      <c r="G4013"/>
      <c r="H4013"/>
      <c r="I4013"/>
      <c r="J4013"/>
      <c r="K4013"/>
      <c r="L4013"/>
      <c r="M4013"/>
      <c r="N4013"/>
      <c r="O4013"/>
      <c r="P4013"/>
      <c r="Q4013"/>
      <c r="R4013"/>
      <c r="S4013"/>
    </row>
    <row r="4014" spans="1:19" x14ac:dyDescent="0.25">
      <c r="A4014"/>
      <c r="C4014"/>
      <c r="D4014"/>
      <c r="E4014"/>
      <c r="F4014"/>
      <c r="G4014"/>
      <c r="H4014"/>
      <c r="I4014"/>
      <c r="J4014"/>
      <c r="K4014"/>
      <c r="L4014"/>
      <c r="M4014"/>
      <c r="N4014"/>
      <c r="O4014"/>
      <c r="P4014"/>
      <c r="Q4014"/>
      <c r="R4014"/>
      <c r="S4014"/>
    </row>
    <row r="4015" spans="1:19" x14ac:dyDescent="0.25">
      <c r="A4015"/>
      <c r="C4015"/>
      <c r="D4015"/>
      <c r="E4015"/>
      <c r="F4015"/>
      <c r="G4015"/>
      <c r="H4015"/>
      <c r="I4015"/>
      <c r="J4015"/>
      <c r="K4015"/>
      <c r="L4015"/>
      <c r="M4015"/>
      <c r="N4015"/>
      <c r="O4015"/>
      <c r="P4015"/>
      <c r="Q4015"/>
      <c r="R4015"/>
      <c r="S4015"/>
    </row>
    <row r="4016" spans="1:19" x14ac:dyDescent="0.25">
      <c r="A4016"/>
      <c r="C4016"/>
      <c r="D4016"/>
      <c r="E4016"/>
      <c r="F4016"/>
      <c r="G4016"/>
      <c r="H4016"/>
      <c r="I4016"/>
      <c r="J4016"/>
      <c r="K4016"/>
      <c r="L4016"/>
      <c r="M4016"/>
      <c r="N4016"/>
      <c r="O4016"/>
      <c r="P4016"/>
      <c r="Q4016"/>
      <c r="R4016"/>
      <c r="S4016"/>
    </row>
    <row r="4017" spans="1:19" x14ac:dyDescent="0.25">
      <c r="A4017"/>
      <c r="C4017"/>
      <c r="D4017"/>
      <c r="E4017"/>
      <c r="F4017"/>
      <c r="G4017"/>
      <c r="H4017"/>
      <c r="I4017"/>
      <c r="J4017"/>
      <c r="K4017"/>
      <c r="L4017"/>
      <c r="M4017"/>
      <c r="N4017"/>
      <c r="O4017"/>
      <c r="P4017"/>
      <c r="Q4017"/>
      <c r="R4017"/>
      <c r="S4017"/>
    </row>
    <row r="4018" spans="1:19" x14ac:dyDescent="0.25">
      <c r="A4018"/>
      <c r="C4018"/>
      <c r="D4018"/>
      <c r="E4018"/>
      <c r="F4018"/>
      <c r="G4018"/>
      <c r="H4018"/>
      <c r="I4018"/>
      <c r="J4018"/>
      <c r="K4018"/>
      <c r="L4018"/>
      <c r="M4018"/>
      <c r="N4018"/>
      <c r="O4018"/>
      <c r="P4018"/>
      <c r="Q4018"/>
      <c r="R4018"/>
      <c r="S4018"/>
    </row>
    <row r="4019" spans="1:19" x14ac:dyDescent="0.25">
      <c r="A4019"/>
      <c r="C4019"/>
      <c r="D4019"/>
      <c r="E4019"/>
      <c r="F4019"/>
      <c r="G4019"/>
      <c r="H4019"/>
      <c r="I4019"/>
      <c r="J4019"/>
      <c r="K4019"/>
      <c r="L4019"/>
      <c r="M4019"/>
      <c r="N4019"/>
      <c r="O4019"/>
      <c r="P4019"/>
      <c r="Q4019"/>
      <c r="R4019"/>
      <c r="S4019"/>
    </row>
    <row r="4020" spans="1:19" x14ac:dyDescent="0.25">
      <c r="A4020"/>
      <c r="C4020"/>
      <c r="D4020"/>
      <c r="E4020"/>
      <c r="F4020"/>
      <c r="G4020"/>
      <c r="H4020"/>
      <c r="I4020"/>
      <c r="J4020"/>
      <c r="K4020"/>
      <c r="L4020"/>
      <c r="M4020"/>
      <c r="N4020"/>
      <c r="O4020"/>
      <c r="P4020"/>
      <c r="Q4020"/>
      <c r="R4020"/>
      <c r="S4020"/>
    </row>
    <row r="4021" spans="1:19" x14ac:dyDescent="0.25">
      <c r="A4021"/>
      <c r="C4021"/>
      <c r="D4021"/>
      <c r="E4021"/>
      <c r="F4021"/>
      <c r="G4021"/>
      <c r="H4021"/>
      <c r="I4021"/>
      <c r="J4021"/>
      <c r="K4021"/>
      <c r="L4021"/>
      <c r="M4021"/>
      <c r="N4021"/>
      <c r="O4021"/>
      <c r="P4021"/>
      <c r="Q4021"/>
      <c r="R4021"/>
      <c r="S4021"/>
    </row>
    <row r="4022" spans="1:19" x14ac:dyDescent="0.25">
      <c r="A4022"/>
      <c r="C4022"/>
      <c r="D4022"/>
      <c r="E4022"/>
      <c r="F4022"/>
      <c r="G4022"/>
      <c r="H4022"/>
      <c r="I4022"/>
      <c r="J4022"/>
      <c r="K4022"/>
      <c r="L4022"/>
      <c r="M4022"/>
      <c r="N4022"/>
      <c r="O4022"/>
      <c r="P4022"/>
      <c r="Q4022"/>
      <c r="R4022"/>
      <c r="S4022"/>
    </row>
    <row r="4023" spans="1:19" x14ac:dyDescent="0.25">
      <c r="A4023"/>
      <c r="C4023"/>
      <c r="D4023"/>
      <c r="E4023"/>
      <c r="F4023"/>
      <c r="G4023"/>
      <c r="H4023"/>
      <c r="I4023"/>
      <c r="J4023"/>
      <c r="K4023"/>
      <c r="L4023"/>
      <c r="M4023"/>
      <c r="N4023"/>
      <c r="O4023"/>
      <c r="P4023"/>
      <c r="Q4023"/>
      <c r="R4023"/>
      <c r="S4023"/>
    </row>
    <row r="4024" spans="1:19" x14ac:dyDescent="0.25">
      <c r="A4024"/>
      <c r="C4024"/>
      <c r="D4024"/>
      <c r="E4024"/>
      <c r="F4024"/>
      <c r="G4024"/>
      <c r="H4024"/>
      <c r="I4024"/>
      <c r="J4024"/>
      <c r="K4024"/>
      <c r="L4024"/>
      <c r="M4024"/>
      <c r="N4024"/>
      <c r="O4024"/>
      <c r="P4024"/>
      <c r="Q4024"/>
      <c r="R4024"/>
      <c r="S4024"/>
    </row>
    <row r="4025" spans="1:19" x14ac:dyDescent="0.25">
      <c r="A4025"/>
      <c r="C4025"/>
      <c r="D4025"/>
      <c r="E4025"/>
      <c r="F4025"/>
      <c r="G4025"/>
      <c r="H4025"/>
      <c r="I4025"/>
      <c r="J4025"/>
      <c r="K4025"/>
      <c r="L4025"/>
      <c r="M4025"/>
      <c r="N4025"/>
      <c r="O4025"/>
      <c r="P4025"/>
      <c r="Q4025"/>
      <c r="R4025"/>
      <c r="S4025"/>
    </row>
    <row r="4026" spans="1:19" x14ac:dyDescent="0.25">
      <c r="A4026"/>
      <c r="C4026"/>
      <c r="D4026"/>
      <c r="E4026"/>
      <c r="F4026"/>
      <c r="G4026"/>
      <c r="H4026"/>
      <c r="I4026"/>
      <c r="J4026"/>
      <c r="K4026"/>
      <c r="L4026"/>
      <c r="M4026"/>
      <c r="N4026"/>
      <c r="O4026"/>
      <c r="P4026"/>
      <c r="Q4026"/>
      <c r="R4026"/>
      <c r="S4026"/>
    </row>
    <row r="4027" spans="1:19" x14ac:dyDescent="0.25">
      <c r="A4027"/>
      <c r="C4027"/>
      <c r="D4027"/>
      <c r="E4027"/>
      <c r="F4027"/>
      <c r="G4027"/>
      <c r="H4027"/>
      <c r="I4027"/>
      <c r="J4027"/>
      <c r="K4027"/>
      <c r="L4027"/>
      <c r="M4027"/>
      <c r="N4027"/>
      <c r="O4027"/>
      <c r="P4027"/>
      <c r="Q4027"/>
      <c r="R4027"/>
      <c r="S4027"/>
    </row>
    <row r="4028" spans="1:19" x14ac:dyDescent="0.25">
      <c r="A4028"/>
      <c r="C4028"/>
      <c r="D4028"/>
      <c r="E4028"/>
      <c r="F4028"/>
      <c r="G4028"/>
      <c r="H4028"/>
      <c r="I4028"/>
      <c r="J4028"/>
      <c r="K4028"/>
      <c r="L4028"/>
      <c r="M4028"/>
      <c r="N4028"/>
      <c r="O4028"/>
      <c r="P4028"/>
      <c r="Q4028"/>
      <c r="R4028"/>
      <c r="S4028"/>
    </row>
    <row r="4029" spans="1:19" x14ac:dyDescent="0.25">
      <c r="A4029"/>
      <c r="C4029"/>
      <c r="D4029"/>
      <c r="E4029"/>
      <c r="F4029"/>
      <c r="G4029"/>
      <c r="H4029"/>
      <c r="I4029"/>
      <c r="J4029"/>
      <c r="K4029"/>
      <c r="L4029"/>
      <c r="M4029"/>
      <c r="N4029"/>
      <c r="O4029"/>
      <c r="P4029"/>
      <c r="Q4029"/>
      <c r="R4029"/>
      <c r="S4029"/>
    </row>
    <row r="4030" spans="1:19" x14ac:dyDescent="0.25">
      <c r="A4030"/>
      <c r="C4030"/>
      <c r="D4030"/>
      <c r="E4030"/>
      <c r="F4030"/>
      <c r="G4030"/>
      <c r="H4030"/>
      <c r="I4030"/>
      <c r="J4030"/>
      <c r="K4030"/>
      <c r="L4030"/>
      <c r="M4030"/>
      <c r="N4030"/>
      <c r="O4030"/>
      <c r="P4030"/>
      <c r="Q4030"/>
      <c r="R4030"/>
      <c r="S4030"/>
    </row>
    <row r="4031" spans="1:19" x14ac:dyDescent="0.25">
      <c r="A4031"/>
      <c r="C4031"/>
      <c r="D4031"/>
      <c r="E4031"/>
      <c r="F4031"/>
      <c r="G4031"/>
      <c r="H4031"/>
      <c r="I4031"/>
      <c r="J4031"/>
      <c r="K4031"/>
      <c r="L4031"/>
      <c r="M4031"/>
      <c r="N4031"/>
      <c r="O4031"/>
      <c r="P4031"/>
      <c r="Q4031"/>
      <c r="R4031"/>
      <c r="S4031"/>
    </row>
    <row r="4032" spans="1:19" x14ac:dyDescent="0.25">
      <c r="A4032"/>
      <c r="C4032"/>
      <c r="D4032"/>
      <c r="E4032"/>
      <c r="F4032"/>
      <c r="G4032"/>
      <c r="H4032"/>
      <c r="I4032"/>
      <c r="J4032"/>
      <c r="K4032"/>
      <c r="L4032"/>
      <c r="M4032"/>
      <c r="N4032"/>
      <c r="O4032"/>
      <c r="P4032"/>
      <c r="Q4032"/>
      <c r="R4032"/>
      <c r="S4032"/>
    </row>
    <row r="4033" spans="1:19" x14ac:dyDescent="0.25">
      <c r="A4033"/>
      <c r="C4033"/>
      <c r="D4033"/>
      <c r="E4033"/>
      <c r="F4033"/>
      <c r="G4033"/>
      <c r="H4033"/>
      <c r="I4033"/>
      <c r="J4033"/>
      <c r="K4033"/>
      <c r="L4033"/>
      <c r="M4033"/>
      <c r="N4033"/>
      <c r="O4033"/>
      <c r="P4033"/>
      <c r="Q4033"/>
      <c r="R4033"/>
      <c r="S4033"/>
    </row>
    <row r="4034" spans="1:19" x14ac:dyDescent="0.25">
      <c r="A4034"/>
      <c r="C4034"/>
      <c r="D4034"/>
      <c r="E4034"/>
      <c r="F4034"/>
      <c r="G4034"/>
      <c r="H4034"/>
      <c r="I4034"/>
      <c r="J4034"/>
      <c r="K4034"/>
      <c r="L4034"/>
      <c r="M4034"/>
      <c r="N4034"/>
      <c r="O4034"/>
      <c r="P4034"/>
      <c r="Q4034"/>
      <c r="R4034"/>
      <c r="S4034"/>
    </row>
    <row r="4035" spans="1:19" x14ac:dyDescent="0.25">
      <c r="A4035"/>
      <c r="C4035"/>
      <c r="D4035"/>
      <c r="E4035"/>
      <c r="F4035"/>
      <c r="G4035"/>
      <c r="H4035"/>
      <c r="I4035"/>
      <c r="J4035"/>
      <c r="K4035"/>
      <c r="L4035"/>
      <c r="M4035"/>
      <c r="N4035"/>
      <c r="O4035"/>
      <c r="P4035"/>
      <c r="Q4035"/>
      <c r="R4035"/>
      <c r="S4035"/>
    </row>
    <row r="4036" spans="1:19" x14ac:dyDescent="0.25">
      <c r="A4036"/>
      <c r="C4036"/>
      <c r="D4036"/>
      <c r="E4036"/>
      <c r="F4036"/>
      <c r="G4036"/>
      <c r="H4036"/>
      <c r="I4036"/>
      <c r="J4036"/>
      <c r="K4036"/>
      <c r="L4036"/>
      <c r="M4036"/>
      <c r="N4036"/>
      <c r="O4036"/>
      <c r="P4036"/>
      <c r="Q4036"/>
      <c r="R4036"/>
      <c r="S4036"/>
    </row>
    <row r="4037" spans="1:19" x14ac:dyDescent="0.25">
      <c r="A4037"/>
      <c r="C4037"/>
      <c r="D4037"/>
      <c r="E4037"/>
      <c r="F4037"/>
      <c r="G4037"/>
      <c r="H4037"/>
      <c r="I4037"/>
      <c r="J4037"/>
      <c r="K4037"/>
      <c r="L4037"/>
      <c r="M4037"/>
      <c r="N4037"/>
      <c r="O4037"/>
      <c r="P4037"/>
      <c r="Q4037"/>
      <c r="R4037"/>
      <c r="S4037"/>
    </row>
    <row r="4038" spans="1:19" x14ac:dyDescent="0.25">
      <c r="A4038"/>
      <c r="C4038"/>
      <c r="D4038"/>
      <c r="E4038"/>
      <c r="F4038"/>
      <c r="G4038"/>
      <c r="H4038"/>
      <c r="I4038"/>
      <c r="J4038"/>
      <c r="K4038"/>
      <c r="L4038"/>
      <c r="M4038"/>
      <c r="N4038"/>
      <c r="O4038"/>
      <c r="P4038"/>
      <c r="Q4038"/>
      <c r="R4038"/>
      <c r="S4038"/>
    </row>
    <row r="4039" spans="1:19" x14ac:dyDescent="0.25">
      <c r="A4039"/>
      <c r="C4039"/>
      <c r="D4039"/>
      <c r="E4039"/>
      <c r="F4039"/>
      <c r="G4039"/>
      <c r="H4039"/>
      <c r="I4039"/>
      <c r="J4039"/>
      <c r="K4039"/>
      <c r="L4039"/>
      <c r="M4039"/>
      <c r="N4039"/>
      <c r="O4039"/>
      <c r="P4039"/>
      <c r="Q4039"/>
      <c r="R4039"/>
      <c r="S4039"/>
    </row>
    <row r="4040" spans="1:19" x14ac:dyDescent="0.25">
      <c r="A4040"/>
      <c r="C4040"/>
      <c r="D4040"/>
      <c r="E4040"/>
      <c r="F4040"/>
      <c r="G4040"/>
      <c r="H4040"/>
      <c r="I4040"/>
      <c r="J4040"/>
      <c r="K4040"/>
      <c r="L4040"/>
      <c r="M4040"/>
      <c r="N4040"/>
      <c r="O4040"/>
      <c r="P4040"/>
      <c r="Q4040"/>
      <c r="R4040"/>
      <c r="S4040"/>
    </row>
    <row r="4041" spans="1:19" x14ac:dyDescent="0.25">
      <c r="A4041"/>
      <c r="C4041"/>
      <c r="D4041"/>
      <c r="E4041"/>
      <c r="F4041"/>
      <c r="G4041"/>
      <c r="H4041"/>
      <c r="I4041"/>
      <c r="J4041"/>
      <c r="K4041"/>
      <c r="L4041"/>
      <c r="M4041"/>
      <c r="N4041"/>
      <c r="O4041"/>
      <c r="P4041"/>
      <c r="Q4041"/>
      <c r="R4041"/>
      <c r="S4041"/>
    </row>
    <row r="4042" spans="1:19" x14ac:dyDescent="0.25">
      <c r="A4042"/>
      <c r="C4042"/>
      <c r="D4042"/>
      <c r="E4042"/>
      <c r="F4042"/>
      <c r="G4042"/>
      <c r="H4042"/>
      <c r="I4042"/>
      <c r="J4042"/>
      <c r="K4042"/>
      <c r="L4042"/>
      <c r="M4042"/>
      <c r="N4042"/>
      <c r="O4042"/>
      <c r="P4042"/>
      <c r="Q4042"/>
      <c r="R4042"/>
      <c r="S4042"/>
    </row>
    <row r="4043" spans="1:19" x14ac:dyDescent="0.25">
      <c r="A4043"/>
      <c r="C4043"/>
      <c r="D4043"/>
      <c r="E4043"/>
      <c r="F4043"/>
      <c r="G4043"/>
      <c r="H4043"/>
      <c r="I4043"/>
      <c r="J4043"/>
      <c r="K4043"/>
      <c r="L4043"/>
      <c r="M4043"/>
      <c r="N4043"/>
      <c r="O4043"/>
      <c r="P4043"/>
      <c r="Q4043"/>
      <c r="R4043"/>
      <c r="S4043"/>
    </row>
    <row r="4044" spans="1:19" x14ac:dyDescent="0.25">
      <c r="A4044"/>
      <c r="C4044"/>
      <c r="D4044"/>
      <c r="E4044"/>
      <c r="F4044"/>
      <c r="G4044"/>
      <c r="H4044"/>
      <c r="I4044"/>
      <c r="J4044"/>
      <c r="K4044"/>
      <c r="L4044"/>
      <c r="M4044"/>
      <c r="N4044"/>
      <c r="O4044"/>
      <c r="P4044"/>
      <c r="Q4044"/>
      <c r="R4044"/>
      <c r="S4044"/>
    </row>
    <row r="4045" spans="1:19" x14ac:dyDescent="0.25">
      <c r="A4045"/>
      <c r="C4045"/>
      <c r="D4045"/>
      <c r="E4045"/>
      <c r="F4045"/>
      <c r="G4045"/>
      <c r="H4045"/>
      <c r="I4045"/>
      <c r="J4045"/>
      <c r="K4045"/>
      <c r="L4045"/>
      <c r="M4045"/>
      <c r="N4045"/>
      <c r="O4045"/>
      <c r="P4045"/>
      <c r="Q4045"/>
      <c r="R4045"/>
      <c r="S4045"/>
    </row>
    <row r="4046" spans="1:19" x14ac:dyDescent="0.25">
      <c r="A4046"/>
      <c r="C4046"/>
      <c r="D4046"/>
      <c r="E4046"/>
      <c r="F4046"/>
      <c r="G4046"/>
      <c r="H4046"/>
      <c r="I4046"/>
      <c r="J4046"/>
      <c r="K4046"/>
      <c r="L4046"/>
      <c r="M4046"/>
      <c r="N4046"/>
      <c r="O4046"/>
      <c r="P4046"/>
      <c r="Q4046"/>
      <c r="R4046"/>
      <c r="S4046"/>
    </row>
    <row r="4047" spans="1:19" x14ac:dyDescent="0.25">
      <c r="A4047"/>
      <c r="C4047"/>
      <c r="D4047"/>
      <c r="E4047"/>
      <c r="F4047"/>
      <c r="G4047"/>
      <c r="H4047"/>
      <c r="I4047"/>
      <c r="J4047"/>
      <c r="K4047"/>
      <c r="L4047"/>
      <c r="M4047"/>
      <c r="N4047"/>
      <c r="O4047"/>
      <c r="P4047"/>
      <c r="Q4047"/>
      <c r="R4047"/>
      <c r="S4047"/>
    </row>
    <row r="4048" spans="1:19" x14ac:dyDescent="0.25">
      <c r="A4048"/>
      <c r="C4048"/>
      <c r="D4048"/>
      <c r="E4048"/>
      <c r="F4048"/>
      <c r="G4048"/>
      <c r="H4048"/>
      <c r="I4048"/>
      <c r="J4048"/>
      <c r="K4048"/>
      <c r="L4048"/>
      <c r="M4048"/>
      <c r="N4048"/>
      <c r="O4048"/>
      <c r="P4048"/>
      <c r="Q4048"/>
      <c r="R4048"/>
      <c r="S4048"/>
    </row>
    <row r="4049" spans="1:19" x14ac:dyDescent="0.25">
      <c r="A4049"/>
      <c r="C4049"/>
      <c r="D4049"/>
      <c r="E4049"/>
      <c r="F4049"/>
      <c r="G4049"/>
      <c r="H4049"/>
      <c r="I4049"/>
      <c r="J4049"/>
      <c r="K4049"/>
      <c r="L4049"/>
      <c r="M4049"/>
      <c r="N4049"/>
      <c r="O4049"/>
      <c r="P4049"/>
      <c r="Q4049"/>
      <c r="R4049"/>
      <c r="S4049"/>
    </row>
    <row r="4050" spans="1:19" x14ac:dyDescent="0.25">
      <c r="A4050"/>
      <c r="C4050"/>
      <c r="D4050"/>
      <c r="E4050"/>
      <c r="F4050"/>
      <c r="G4050"/>
      <c r="H4050"/>
      <c r="I4050"/>
      <c r="J4050"/>
      <c r="K4050"/>
      <c r="L4050"/>
      <c r="M4050"/>
      <c r="N4050"/>
      <c r="O4050"/>
      <c r="P4050"/>
      <c r="Q4050"/>
      <c r="R4050"/>
      <c r="S4050"/>
    </row>
    <row r="4051" spans="1:19" x14ac:dyDescent="0.25">
      <c r="A4051"/>
      <c r="C4051"/>
      <c r="D4051"/>
      <c r="E4051"/>
      <c r="F4051"/>
      <c r="G4051"/>
      <c r="H4051"/>
      <c r="I4051"/>
      <c r="J4051"/>
      <c r="K4051"/>
      <c r="L4051"/>
      <c r="M4051"/>
      <c r="N4051"/>
      <c r="O4051"/>
      <c r="P4051"/>
      <c r="Q4051"/>
      <c r="R4051"/>
      <c r="S4051"/>
    </row>
    <row r="4052" spans="1:19" x14ac:dyDescent="0.25">
      <c r="A4052"/>
      <c r="C4052"/>
      <c r="D4052"/>
      <c r="E4052"/>
      <c r="F4052"/>
      <c r="G4052"/>
      <c r="H4052"/>
      <c r="I4052"/>
      <c r="J4052"/>
      <c r="K4052"/>
      <c r="L4052"/>
      <c r="M4052"/>
      <c r="N4052"/>
      <c r="O4052"/>
      <c r="P4052"/>
      <c r="Q4052"/>
      <c r="R4052"/>
      <c r="S4052"/>
    </row>
    <row r="4053" spans="1:19" x14ac:dyDescent="0.25">
      <c r="A4053"/>
      <c r="C4053"/>
      <c r="D4053"/>
      <c r="E4053"/>
      <c r="F4053"/>
      <c r="G4053"/>
      <c r="H4053"/>
      <c r="I4053"/>
      <c r="J4053"/>
      <c r="K4053"/>
      <c r="L4053"/>
      <c r="M4053"/>
      <c r="N4053"/>
      <c r="O4053"/>
      <c r="P4053"/>
      <c r="Q4053"/>
      <c r="R4053"/>
      <c r="S4053"/>
    </row>
    <row r="4054" spans="1:19" x14ac:dyDescent="0.25">
      <c r="A4054"/>
      <c r="C4054"/>
      <c r="D4054"/>
      <c r="E4054"/>
      <c r="F4054"/>
      <c r="G4054"/>
      <c r="H4054"/>
      <c r="I4054"/>
      <c r="J4054"/>
      <c r="K4054"/>
      <c r="L4054"/>
      <c r="M4054"/>
      <c r="N4054"/>
      <c r="O4054"/>
      <c r="P4054"/>
      <c r="Q4054"/>
      <c r="R4054"/>
      <c r="S4054"/>
    </row>
    <row r="4055" spans="1:19" x14ac:dyDescent="0.25">
      <c r="A4055"/>
      <c r="C4055"/>
      <c r="D4055"/>
      <c r="E4055"/>
      <c r="F4055"/>
      <c r="G4055"/>
      <c r="H4055"/>
      <c r="I4055"/>
      <c r="J4055"/>
      <c r="K4055"/>
      <c r="L4055"/>
      <c r="M4055"/>
      <c r="N4055"/>
      <c r="O4055"/>
      <c r="P4055"/>
      <c r="Q4055"/>
      <c r="R4055"/>
      <c r="S4055"/>
    </row>
    <row r="4056" spans="1:19" x14ac:dyDescent="0.25">
      <c r="A4056"/>
      <c r="C4056"/>
      <c r="D4056"/>
      <c r="E4056"/>
      <c r="F4056"/>
      <c r="G4056"/>
      <c r="H4056"/>
      <c r="I4056"/>
      <c r="J4056"/>
      <c r="K4056"/>
      <c r="L4056"/>
      <c r="M4056"/>
      <c r="N4056"/>
      <c r="O4056"/>
      <c r="P4056"/>
      <c r="Q4056"/>
      <c r="R4056"/>
      <c r="S4056"/>
    </row>
    <row r="4057" spans="1:19" x14ac:dyDescent="0.25">
      <c r="A4057"/>
      <c r="C4057"/>
      <c r="D4057"/>
      <c r="E4057"/>
      <c r="F4057"/>
      <c r="G4057"/>
      <c r="H4057"/>
      <c r="I4057"/>
      <c r="J4057"/>
      <c r="K4057"/>
      <c r="L4057"/>
      <c r="M4057"/>
      <c r="N4057"/>
      <c r="O4057"/>
      <c r="P4057"/>
      <c r="Q4057"/>
      <c r="R4057"/>
      <c r="S4057"/>
    </row>
    <row r="4058" spans="1:19" x14ac:dyDescent="0.25">
      <c r="A4058"/>
      <c r="C4058"/>
      <c r="D4058"/>
      <c r="E4058"/>
      <c r="F4058"/>
      <c r="G4058"/>
      <c r="H4058"/>
      <c r="I4058"/>
      <c r="J4058"/>
      <c r="K4058"/>
      <c r="L4058"/>
      <c r="M4058"/>
      <c r="N4058"/>
      <c r="O4058"/>
      <c r="P4058"/>
      <c r="Q4058"/>
      <c r="R4058"/>
      <c r="S4058"/>
    </row>
    <row r="4059" spans="1:19" x14ac:dyDescent="0.25">
      <c r="A4059"/>
      <c r="C4059"/>
      <c r="D4059"/>
      <c r="E4059"/>
      <c r="F4059"/>
      <c r="G4059"/>
      <c r="H4059"/>
      <c r="I4059"/>
      <c r="J4059"/>
      <c r="K4059"/>
      <c r="L4059"/>
      <c r="M4059"/>
      <c r="N4059"/>
      <c r="O4059"/>
      <c r="P4059"/>
      <c r="Q4059"/>
      <c r="R4059"/>
      <c r="S4059"/>
    </row>
    <row r="4060" spans="1:19" x14ac:dyDescent="0.25">
      <c r="A4060"/>
      <c r="C4060"/>
      <c r="D4060"/>
      <c r="E4060"/>
      <c r="F4060"/>
      <c r="G4060"/>
      <c r="H4060"/>
      <c r="I4060"/>
      <c r="J4060"/>
      <c r="K4060"/>
      <c r="L4060"/>
      <c r="M4060"/>
      <c r="N4060"/>
      <c r="O4060"/>
      <c r="P4060"/>
      <c r="Q4060"/>
      <c r="R4060"/>
      <c r="S4060"/>
    </row>
    <row r="4061" spans="1:19" x14ac:dyDescent="0.25">
      <c r="A4061"/>
      <c r="C4061"/>
      <c r="D4061"/>
      <c r="E4061"/>
      <c r="F4061"/>
      <c r="G4061"/>
      <c r="H4061"/>
      <c r="I4061"/>
      <c r="J4061"/>
      <c r="K4061"/>
      <c r="L4061"/>
      <c r="M4061"/>
      <c r="N4061"/>
      <c r="O4061"/>
      <c r="P4061"/>
      <c r="Q4061"/>
      <c r="R4061"/>
      <c r="S4061"/>
    </row>
    <row r="4062" spans="1:19" x14ac:dyDescent="0.25">
      <c r="A4062"/>
      <c r="C4062"/>
      <c r="D4062"/>
      <c r="E4062"/>
      <c r="F4062"/>
      <c r="G4062"/>
      <c r="H4062"/>
      <c r="I4062"/>
      <c r="J4062"/>
      <c r="K4062"/>
      <c r="L4062"/>
      <c r="M4062"/>
      <c r="N4062"/>
      <c r="O4062"/>
      <c r="P4062"/>
      <c r="Q4062"/>
      <c r="R4062"/>
      <c r="S4062"/>
    </row>
    <row r="4063" spans="1:19" x14ac:dyDescent="0.25">
      <c r="A4063"/>
      <c r="C4063"/>
      <c r="D4063"/>
      <c r="E4063"/>
      <c r="F4063"/>
      <c r="G4063"/>
      <c r="H4063"/>
      <c r="I4063"/>
      <c r="J4063"/>
      <c r="K4063"/>
      <c r="L4063"/>
      <c r="M4063"/>
      <c r="N4063"/>
      <c r="O4063"/>
      <c r="P4063"/>
      <c r="Q4063"/>
      <c r="R4063"/>
      <c r="S4063"/>
    </row>
    <row r="4064" spans="1:19" x14ac:dyDescent="0.25">
      <c r="A4064"/>
      <c r="C4064"/>
      <c r="D4064"/>
      <c r="E4064"/>
      <c r="F4064"/>
      <c r="G4064"/>
      <c r="H4064"/>
      <c r="I4064"/>
      <c r="J4064"/>
      <c r="K4064"/>
      <c r="L4064"/>
      <c r="M4064"/>
      <c r="N4064"/>
      <c r="O4064"/>
      <c r="P4064"/>
      <c r="Q4064"/>
      <c r="R4064"/>
      <c r="S4064"/>
    </row>
    <row r="4065" spans="1:19" x14ac:dyDescent="0.25">
      <c r="A4065"/>
      <c r="C4065"/>
      <c r="D4065"/>
      <c r="E4065"/>
      <c r="F4065"/>
      <c r="G4065"/>
      <c r="H4065"/>
      <c r="I4065"/>
      <c r="J4065"/>
      <c r="K4065"/>
      <c r="L4065"/>
      <c r="M4065"/>
      <c r="N4065"/>
      <c r="O4065"/>
      <c r="P4065"/>
      <c r="Q4065"/>
      <c r="R4065"/>
      <c r="S4065"/>
    </row>
    <row r="4066" spans="1:19" x14ac:dyDescent="0.25">
      <c r="A4066"/>
      <c r="C4066"/>
      <c r="D4066"/>
      <c r="E4066"/>
      <c r="F4066"/>
      <c r="G4066"/>
      <c r="H4066"/>
      <c r="I4066"/>
      <c r="J4066"/>
      <c r="K4066"/>
      <c r="L4066"/>
      <c r="M4066"/>
      <c r="N4066"/>
      <c r="O4066"/>
      <c r="P4066"/>
      <c r="Q4066"/>
      <c r="R4066"/>
      <c r="S4066"/>
    </row>
    <row r="4067" spans="1:19" x14ac:dyDescent="0.25">
      <c r="A4067"/>
      <c r="C4067"/>
      <c r="D4067"/>
      <c r="E4067"/>
      <c r="F4067"/>
      <c r="G4067"/>
      <c r="H4067"/>
      <c r="I4067"/>
      <c r="J4067"/>
      <c r="K4067"/>
      <c r="L4067"/>
      <c r="M4067"/>
      <c r="N4067"/>
      <c r="O4067"/>
      <c r="P4067"/>
      <c r="Q4067"/>
      <c r="R4067"/>
      <c r="S4067"/>
    </row>
    <row r="4068" spans="1:19" x14ac:dyDescent="0.25">
      <c r="A4068"/>
      <c r="C4068"/>
      <c r="D4068"/>
      <c r="E4068"/>
      <c r="F4068"/>
      <c r="G4068"/>
      <c r="H4068"/>
      <c r="I4068"/>
      <c r="J4068"/>
      <c r="K4068"/>
      <c r="L4068"/>
      <c r="M4068"/>
      <c r="N4068"/>
      <c r="O4068"/>
      <c r="P4068"/>
      <c r="Q4068"/>
      <c r="R4068"/>
      <c r="S4068"/>
    </row>
    <row r="4069" spans="1:19" x14ac:dyDescent="0.25">
      <c r="A4069"/>
      <c r="C4069"/>
      <c r="D4069"/>
      <c r="E4069"/>
      <c r="F4069"/>
      <c r="G4069"/>
      <c r="H4069"/>
      <c r="I4069"/>
      <c r="J4069"/>
      <c r="K4069"/>
      <c r="L4069"/>
      <c r="M4069"/>
      <c r="N4069"/>
      <c r="O4069"/>
      <c r="P4069"/>
      <c r="Q4069"/>
      <c r="R4069"/>
      <c r="S4069"/>
    </row>
    <row r="4070" spans="1:19" x14ac:dyDescent="0.25">
      <c r="A4070"/>
      <c r="C4070"/>
      <c r="D4070"/>
      <c r="E4070"/>
      <c r="F4070"/>
      <c r="G4070"/>
      <c r="H4070"/>
      <c r="I4070"/>
      <c r="J4070"/>
      <c r="K4070"/>
      <c r="L4070"/>
      <c r="M4070"/>
      <c r="N4070"/>
      <c r="O4070"/>
      <c r="P4070"/>
      <c r="Q4070"/>
      <c r="R4070"/>
      <c r="S4070"/>
    </row>
    <row r="4071" spans="1:19" x14ac:dyDescent="0.25">
      <c r="A4071"/>
      <c r="C4071"/>
      <c r="D4071"/>
      <c r="E4071"/>
      <c r="F4071"/>
      <c r="G4071"/>
      <c r="H4071"/>
      <c r="I4071"/>
      <c r="J4071"/>
      <c r="K4071"/>
      <c r="L4071"/>
      <c r="M4071"/>
      <c r="N4071"/>
      <c r="O4071"/>
      <c r="P4071"/>
      <c r="Q4071"/>
      <c r="R4071"/>
      <c r="S4071"/>
    </row>
    <row r="4072" spans="1:19" x14ac:dyDescent="0.25">
      <c r="A4072"/>
      <c r="C4072"/>
      <c r="D4072"/>
      <c r="E4072"/>
      <c r="F4072"/>
      <c r="G4072"/>
      <c r="H4072"/>
      <c r="I4072"/>
      <c r="J4072"/>
      <c r="K4072"/>
      <c r="L4072"/>
      <c r="M4072"/>
      <c r="N4072"/>
      <c r="O4072"/>
      <c r="P4072"/>
      <c r="Q4072"/>
      <c r="R4072"/>
      <c r="S4072"/>
    </row>
    <row r="4073" spans="1:19" x14ac:dyDescent="0.25">
      <c r="A4073"/>
      <c r="C4073"/>
      <c r="D4073"/>
      <c r="E4073"/>
      <c r="F4073"/>
      <c r="G4073"/>
      <c r="H4073"/>
      <c r="I4073"/>
      <c r="J4073"/>
      <c r="K4073"/>
      <c r="L4073"/>
      <c r="M4073"/>
      <c r="N4073"/>
      <c r="O4073"/>
      <c r="P4073"/>
      <c r="Q4073"/>
      <c r="R4073"/>
      <c r="S4073"/>
    </row>
    <row r="4074" spans="1:19" x14ac:dyDescent="0.25">
      <c r="A4074"/>
      <c r="C4074"/>
      <c r="D4074"/>
      <c r="E4074"/>
      <c r="F4074"/>
      <c r="G4074"/>
      <c r="H4074"/>
      <c r="I4074"/>
      <c r="J4074"/>
      <c r="K4074"/>
      <c r="L4074"/>
      <c r="M4074"/>
      <c r="N4074"/>
      <c r="O4074"/>
      <c r="P4074"/>
      <c r="Q4074"/>
      <c r="R4074"/>
      <c r="S4074"/>
    </row>
    <row r="4075" spans="1:19" x14ac:dyDescent="0.25">
      <c r="A4075"/>
      <c r="C4075"/>
      <c r="D4075"/>
      <c r="E4075"/>
      <c r="F4075"/>
      <c r="G4075"/>
      <c r="H4075"/>
      <c r="I4075"/>
      <c r="J4075"/>
      <c r="K4075"/>
      <c r="L4075"/>
      <c r="M4075"/>
      <c r="N4075"/>
      <c r="O4075"/>
      <c r="P4075"/>
      <c r="Q4075"/>
      <c r="R4075"/>
      <c r="S4075"/>
    </row>
    <row r="4076" spans="1:19" x14ac:dyDescent="0.25">
      <c r="A4076"/>
      <c r="C4076"/>
      <c r="D4076"/>
      <c r="E4076"/>
      <c r="F4076"/>
      <c r="G4076"/>
      <c r="H4076"/>
      <c r="I4076"/>
      <c r="J4076"/>
      <c r="K4076"/>
      <c r="L4076"/>
      <c r="M4076"/>
      <c r="N4076"/>
      <c r="O4076"/>
      <c r="P4076"/>
      <c r="Q4076"/>
      <c r="R4076"/>
      <c r="S4076"/>
    </row>
    <row r="4077" spans="1:19" x14ac:dyDescent="0.25">
      <c r="A4077"/>
      <c r="C4077"/>
      <c r="D4077"/>
      <c r="E4077"/>
      <c r="F4077"/>
      <c r="G4077"/>
      <c r="H4077"/>
      <c r="I4077"/>
      <c r="J4077"/>
      <c r="K4077"/>
      <c r="L4077"/>
      <c r="M4077"/>
      <c r="N4077"/>
      <c r="O4077"/>
      <c r="P4077"/>
      <c r="Q4077"/>
      <c r="R4077"/>
      <c r="S4077"/>
    </row>
    <row r="4078" spans="1:19" x14ac:dyDescent="0.25">
      <c r="A4078"/>
      <c r="C4078"/>
      <c r="D4078"/>
      <c r="E4078"/>
      <c r="F4078"/>
      <c r="G4078"/>
      <c r="H4078"/>
      <c r="I4078"/>
      <c r="J4078"/>
      <c r="K4078"/>
      <c r="L4078"/>
      <c r="M4078"/>
      <c r="N4078"/>
      <c r="O4078"/>
      <c r="P4078"/>
      <c r="Q4078"/>
      <c r="R4078"/>
      <c r="S4078"/>
    </row>
    <row r="4079" spans="1:19" x14ac:dyDescent="0.25">
      <c r="A4079"/>
      <c r="C4079"/>
      <c r="D4079"/>
      <c r="E4079"/>
      <c r="F4079"/>
      <c r="G4079"/>
      <c r="H4079"/>
      <c r="I4079"/>
      <c r="J4079"/>
      <c r="K4079"/>
      <c r="L4079"/>
      <c r="M4079"/>
      <c r="N4079"/>
      <c r="O4079"/>
      <c r="P4079"/>
      <c r="Q4079"/>
      <c r="R4079"/>
      <c r="S4079"/>
    </row>
    <row r="4080" spans="1:19" x14ac:dyDescent="0.25">
      <c r="A4080"/>
      <c r="C4080"/>
      <c r="D4080"/>
      <c r="E4080"/>
      <c r="F4080"/>
      <c r="G4080"/>
      <c r="H4080"/>
      <c r="I4080"/>
      <c r="J4080"/>
      <c r="K4080"/>
      <c r="L4080"/>
      <c r="M4080"/>
      <c r="N4080"/>
      <c r="O4080"/>
      <c r="P4080"/>
      <c r="Q4080"/>
      <c r="R4080"/>
      <c r="S4080"/>
    </row>
    <row r="4081" spans="1:19" x14ac:dyDescent="0.25">
      <c r="A4081"/>
      <c r="C4081"/>
      <c r="D4081"/>
      <c r="E4081"/>
      <c r="F4081"/>
      <c r="G4081"/>
      <c r="H4081"/>
      <c r="I4081"/>
      <c r="J4081"/>
      <c r="K4081"/>
      <c r="L4081"/>
      <c r="M4081"/>
      <c r="N4081"/>
      <c r="O4081"/>
      <c r="P4081"/>
      <c r="Q4081"/>
      <c r="R4081"/>
      <c r="S4081"/>
    </row>
    <row r="4082" spans="1:19" x14ac:dyDescent="0.25">
      <c r="A4082"/>
      <c r="C4082"/>
      <c r="D4082"/>
      <c r="E4082"/>
      <c r="F4082"/>
      <c r="G4082"/>
      <c r="H4082"/>
      <c r="I4082"/>
      <c r="J4082"/>
      <c r="K4082"/>
      <c r="L4082"/>
      <c r="M4082"/>
      <c r="N4082"/>
      <c r="O4082"/>
      <c r="P4082"/>
      <c r="Q4082"/>
      <c r="R4082"/>
      <c r="S4082"/>
    </row>
    <row r="4083" spans="1:19" x14ac:dyDescent="0.25">
      <c r="A4083"/>
      <c r="C4083"/>
      <c r="D4083"/>
      <c r="E4083"/>
      <c r="F4083"/>
      <c r="G4083"/>
      <c r="H4083"/>
      <c r="I4083"/>
      <c r="J4083"/>
      <c r="K4083"/>
      <c r="L4083"/>
      <c r="M4083"/>
      <c r="N4083"/>
      <c r="O4083"/>
      <c r="P4083"/>
      <c r="Q4083"/>
      <c r="R4083"/>
      <c r="S4083"/>
    </row>
    <row r="4084" spans="1:19" x14ac:dyDescent="0.25">
      <c r="A4084"/>
      <c r="C4084"/>
      <c r="D4084"/>
      <c r="E4084"/>
      <c r="F4084"/>
      <c r="G4084"/>
      <c r="H4084"/>
      <c r="I4084"/>
      <c r="J4084"/>
      <c r="K4084"/>
      <c r="L4084"/>
      <c r="M4084"/>
      <c r="N4084"/>
      <c r="O4084"/>
      <c r="P4084"/>
      <c r="Q4084"/>
      <c r="R4084"/>
      <c r="S4084"/>
    </row>
    <row r="4085" spans="1:19" x14ac:dyDescent="0.25">
      <c r="A4085"/>
      <c r="C4085"/>
      <c r="D4085"/>
      <c r="E4085"/>
      <c r="F4085"/>
      <c r="G4085"/>
      <c r="H4085"/>
      <c r="I4085"/>
      <c r="J4085"/>
      <c r="K4085"/>
      <c r="L4085"/>
      <c r="M4085"/>
      <c r="N4085"/>
      <c r="O4085"/>
      <c r="P4085"/>
      <c r="Q4085"/>
      <c r="R4085"/>
      <c r="S4085"/>
    </row>
    <row r="4086" spans="1:19" x14ac:dyDescent="0.25">
      <c r="A4086"/>
      <c r="C4086"/>
      <c r="D4086"/>
      <c r="E4086"/>
      <c r="F4086"/>
      <c r="G4086"/>
      <c r="H4086"/>
      <c r="I4086"/>
      <c r="J4086"/>
      <c r="K4086"/>
      <c r="L4086"/>
      <c r="M4086"/>
      <c r="N4086"/>
      <c r="O4086"/>
      <c r="P4086"/>
      <c r="Q4086"/>
      <c r="R4086"/>
      <c r="S4086"/>
    </row>
    <row r="4087" spans="1:19" x14ac:dyDescent="0.25">
      <c r="A4087"/>
      <c r="C4087"/>
      <c r="D4087"/>
      <c r="E4087"/>
      <c r="F4087"/>
      <c r="G4087"/>
      <c r="H4087"/>
      <c r="I4087"/>
      <c r="J4087"/>
      <c r="K4087"/>
      <c r="L4087"/>
      <c r="M4087"/>
      <c r="N4087"/>
      <c r="O4087"/>
      <c r="P4087"/>
      <c r="Q4087"/>
      <c r="R4087"/>
      <c r="S4087"/>
    </row>
    <row r="4088" spans="1:19" x14ac:dyDescent="0.25">
      <c r="A4088"/>
      <c r="C4088"/>
      <c r="D4088"/>
      <c r="E4088"/>
      <c r="F4088"/>
      <c r="G4088"/>
      <c r="H4088"/>
      <c r="I4088"/>
      <c r="J4088"/>
      <c r="K4088"/>
      <c r="L4088"/>
      <c r="M4088"/>
      <c r="N4088"/>
      <c r="O4088"/>
      <c r="P4088"/>
      <c r="Q4088"/>
      <c r="R4088"/>
      <c r="S4088"/>
    </row>
    <row r="4089" spans="1:19" x14ac:dyDescent="0.25">
      <c r="A4089"/>
      <c r="C4089"/>
      <c r="D4089"/>
      <c r="E4089"/>
      <c r="F4089"/>
      <c r="G4089"/>
      <c r="H4089"/>
      <c r="I4089"/>
      <c r="J4089"/>
      <c r="K4089"/>
      <c r="L4089"/>
      <c r="M4089"/>
      <c r="N4089"/>
      <c r="O4089"/>
      <c r="P4089"/>
      <c r="Q4089"/>
      <c r="R4089"/>
      <c r="S4089"/>
    </row>
    <row r="4090" spans="1:19" x14ac:dyDescent="0.25">
      <c r="A4090"/>
      <c r="C4090"/>
      <c r="D4090"/>
      <c r="E4090"/>
      <c r="F4090"/>
      <c r="G4090"/>
      <c r="H4090"/>
      <c r="I4090"/>
      <c r="J4090"/>
      <c r="K4090"/>
      <c r="L4090"/>
      <c r="M4090"/>
      <c r="N4090"/>
      <c r="O4090"/>
      <c r="P4090"/>
      <c r="Q4090"/>
      <c r="R4090"/>
      <c r="S4090"/>
    </row>
    <row r="4091" spans="1:19" x14ac:dyDescent="0.25">
      <c r="A4091"/>
      <c r="C4091"/>
      <c r="D4091"/>
      <c r="E4091"/>
      <c r="F4091"/>
      <c r="G4091"/>
      <c r="H4091"/>
      <c r="I4091"/>
      <c r="J4091"/>
      <c r="K4091"/>
      <c r="L4091"/>
      <c r="M4091"/>
      <c r="N4091"/>
      <c r="O4091"/>
      <c r="P4091"/>
      <c r="Q4091"/>
      <c r="R4091"/>
      <c r="S4091"/>
    </row>
    <row r="4092" spans="1:19" x14ac:dyDescent="0.25">
      <c r="A4092"/>
      <c r="C4092"/>
      <c r="D4092"/>
      <c r="E4092"/>
      <c r="F4092"/>
      <c r="G4092"/>
      <c r="H4092"/>
      <c r="I4092"/>
      <c r="J4092"/>
      <c r="K4092"/>
      <c r="L4092"/>
      <c r="M4092"/>
      <c r="N4092"/>
      <c r="O4092"/>
      <c r="P4092"/>
      <c r="Q4092"/>
      <c r="R4092"/>
      <c r="S4092"/>
    </row>
    <row r="4093" spans="1:19" x14ac:dyDescent="0.25">
      <c r="A4093"/>
      <c r="C4093"/>
      <c r="D4093"/>
      <c r="E4093"/>
      <c r="F4093"/>
      <c r="G4093"/>
      <c r="H4093"/>
      <c r="I4093"/>
      <c r="J4093"/>
      <c r="K4093"/>
      <c r="L4093"/>
      <c r="M4093"/>
      <c r="N4093"/>
      <c r="O4093"/>
      <c r="P4093"/>
      <c r="Q4093"/>
      <c r="R4093"/>
      <c r="S4093"/>
    </row>
    <row r="4094" spans="1:19" x14ac:dyDescent="0.25">
      <c r="A4094"/>
      <c r="C4094"/>
      <c r="D4094"/>
      <c r="E4094"/>
      <c r="F4094"/>
      <c r="G4094"/>
      <c r="H4094"/>
      <c r="I4094"/>
      <c r="J4094"/>
      <c r="K4094"/>
      <c r="L4094"/>
      <c r="M4094"/>
      <c r="N4094"/>
      <c r="O4094"/>
      <c r="P4094"/>
      <c r="Q4094"/>
      <c r="R4094"/>
      <c r="S4094"/>
    </row>
    <row r="4095" spans="1:19" x14ac:dyDescent="0.25">
      <c r="A4095"/>
      <c r="C4095"/>
      <c r="D4095"/>
      <c r="E4095"/>
      <c r="F4095"/>
      <c r="G4095"/>
      <c r="H4095"/>
      <c r="I4095"/>
      <c r="J4095"/>
      <c r="K4095"/>
      <c r="L4095"/>
      <c r="M4095"/>
      <c r="N4095"/>
      <c r="O4095"/>
      <c r="P4095"/>
      <c r="Q4095"/>
      <c r="R4095"/>
      <c r="S4095"/>
    </row>
    <row r="4096" spans="1:19" x14ac:dyDescent="0.25">
      <c r="A4096"/>
      <c r="C4096"/>
      <c r="D4096"/>
      <c r="E4096"/>
      <c r="F4096"/>
      <c r="G4096"/>
      <c r="H4096"/>
      <c r="I4096"/>
      <c r="J4096"/>
      <c r="K4096"/>
      <c r="L4096"/>
      <c r="M4096"/>
      <c r="N4096"/>
      <c r="O4096"/>
      <c r="P4096"/>
      <c r="Q4096"/>
      <c r="R4096"/>
      <c r="S4096"/>
    </row>
    <row r="4097" spans="1:19" x14ac:dyDescent="0.25">
      <c r="A4097"/>
      <c r="C4097"/>
      <c r="D4097"/>
      <c r="E4097"/>
      <c r="F4097"/>
      <c r="G4097"/>
      <c r="H4097"/>
      <c r="I4097"/>
      <c r="J4097"/>
      <c r="K4097"/>
      <c r="L4097"/>
      <c r="M4097"/>
      <c r="N4097"/>
      <c r="O4097"/>
      <c r="P4097"/>
      <c r="Q4097"/>
      <c r="R4097"/>
      <c r="S4097"/>
    </row>
    <row r="4098" spans="1:19" x14ac:dyDescent="0.25">
      <c r="A4098"/>
      <c r="C4098"/>
      <c r="D4098"/>
      <c r="E4098"/>
      <c r="F4098"/>
      <c r="G4098"/>
      <c r="H4098"/>
      <c r="I4098"/>
      <c r="J4098"/>
      <c r="K4098"/>
      <c r="L4098"/>
      <c r="M4098"/>
      <c r="N4098"/>
      <c r="O4098"/>
      <c r="P4098"/>
      <c r="Q4098"/>
      <c r="R4098"/>
      <c r="S4098"/>
    </row>
    <row r="4099" spans="1:19" x14ac:dyDescent="0.25">
      <c r="A4099"/>
      <c r="C4099"/>
      <c r="D4099"/>
      <c r="E4099"/>
      <c r="F4099"/>
      <c r="G4099"/>
      <c r="H4099"/>
      <c r="I4099"/>
      <c r="J4099"/>
      <c r="K4099"/>
      <c r="L4099"/>
      <c r="M4099"/>
      <c r="N4099"/>
      <c r="O4099"/>
      <c r="P4099"/>
      <c r="Q4099"/>
      <c r="R4099"/>
      <c r="S4099"/>
    </row>
    <row r="4100" spans="1:19" x14ac:dyDescent="0.25">
      <c r="A4100"/>
      <c r="C4100"/>
      <c r="D4100"/>
      <c r="E4100"/>
      <c r="F4100"/>
      <c r="G4100"/>
      <c r="H4100"/>
      <c r="I4100"/>
      <c r="J4100"/>
      <c r="K4100"/>
      <c r="L4100"/>
      <c r="M4100"/>
      <c r="N4100"/>
      <c r="O4100"/>
      <c r="P4100"/>
      <c r="Q4100"/>
      <c r="R4100"/>
      <c r="S4100"/>
    </row>
    <row r="4101" spans="1:19" x14ac:dyDescent="0.25">
      <c r="A4101"/>
      <c r="C4101"/>
      <c r="D4101"/>
      <c r="E4101"/>
      <c r="F4101"/>
      <c r="G4101"/>
      <c r="H4101"/>
      <c r="I4101"/>
      <c r="J4101"/>
      <c r="K4101"/>
      <c r="L4101"/>
      <c r="M4101"/>
      <c r="N4101"/>
      <c r="O4101"/>
      <c r="P4101"/>
      <c r="Q4101"/>
      <c r="R4101"/>
      <c r="S4101"/>
    </row>
    <row r="4102" spans="1:19" x14ac:dyDescent="0.25">
      <c r="A4102"/>
      <c r="C4102"/>
      <c r="D4102"/>
      <c r="E4102"/>
      <c r="F4102"/>
      <c r="G4102"/>
      <c r="H4102"/>
      <c r="I4102"/>
      <c r="J4102"/>
      <c r="K4102"/>
      <c r="L4102"/>
      <c r="M4102"/>
      <c r="N4102"/>
      <c r="O4102"/>
      <c r="P4102"/>
      <c r="Q4102"/>
      <c r="R4102"/>
      <c r="S4102"/>
    </row>
    <row r="4103" spans="1:19" x14ac:dyDescent="0.25">
      <c r="A4103"/>
      <c r="C4103"/>
      <c r="D4103"/>
      <c r="E4103"/>
      <c r="F4103"/>
      <c r="G4103"/>
      <c r="H4103"/>
      <c r="I4103"/>
      <c r="J4103"/>
      <c r="K4103"/>
      <c r="L4103"/>
      <c r="M4103"/>
      <c r="N4103"/>
      <c r="O4103"/>
      <c r="P4103"/>
      <c r="Q4103"/>
      <c r="R4103"/>
      <c r="S4103"/>
    </row>
    <row r="4104" spans="1:19" x14ac:dyDescent="0.25">
      <c r="A4104"/>
      <c r="C4104"/>
      <c r="D4104"/>
      <c r="E4104"/>
      <c r="F4104"/>
      <c r="G4104"/>
      <c r="H4104"/>
      <c r="I4104"/>
      <c r="J4104"/>
      <c r="K4104"/>
      <c r="L4104"/>
      <c r="M4104"/>
      <c r="N4104"/>
      <c r="O4104"/>
      <c r="P4104"/>
      <c r="Q4104"/>
      <c r="R4104"/>
      <c r="S4104"/>
    </row>
    <row r="4105" spans="1:19" x14ac:dyDescent="0.25">
      <c r="A4105"/>
      <c r="C4105"/>
      <c r="D4105"/>
      <c r="E4105"/>
      <c r="F4105"/>
      <c r="G4105"/>
      <c r="H4105"/>
      <c r="I4105"/>
      <c r="J4105"/>
      <c r="K4105"/>
      <c r="L4105"/>
      <c r="M4105"/>
      <c r="N4105"/>
      <c r="O4105"/>
      <c r="P4105"/>
      <c r="Q4105"/>
      <c r="R4105"/>
      <c r="S4105"/>
    </row>
    <row r="4106" spans="1:19" x14ac:dyDescent="0.25">
      <c r="A4106"/>
      <c r="C4106"/>
      <c r="D4106"/>
      <c r="E4106"/>
      <c r="F4106"/>
      <c r="G4106"/>
      <c r="H4106"/>
      <c r="I4106"/>
      <c r="J4106"/>
      <c r="K4106"/>
      <c r="L4106"/>
      <c r="M4106"/>
      <c r="N4106"/>
      <c r="O4106"/>
      <c r="P4106"/>
      <c r="Q4106"/>
      <c r="R4106"/>
      <c r="S4106"/>
    </row>
    <row r="4107" spans="1:19" x14ac:dyDescent="0.25">
      <c r="A4107"/>
      <c r="C4107"/>
      <c r="D4107"/>
      <c r="E4107"/>
      <c r="F4107"/>
      <c r="G4107"/>
      <c r="H4107"/>
      <c r="I4107"/>
      <c r="J4107"/>
      <c r="K4107"/>
      <c r="L4107"/>
      <c r="M4107"/>
      <c r="N4107"/>
      <c r="O4107"/>
      <c r="P4107"/>
      <c r="Q4107"/>
      <c r="R4107"/>
      <c r="S4107"/>
    </row>
    <row r="4108" spans="1:19" x14ac:dyDescent="0.25">
      <c r="A4108"/>
      <c r="C4108"/>
      <c r="D4108"/>
      <c r="E4108"/>
      <c r="F4108"/>
      <c r="G4108"/>
      <c r="H4108"/>
      <c r="I4108"/>
      <c r="J4108"/>
      <c r="K4108"/>
      <c r="L4108"/>
      <c r="M4108"/>
      <c r="N4108"/>
      <c r="O4108"/>
      <c r="P4108"/>
      <c r="Q4108"/>
      <c r="R4108"/>
      <c r="S4108"/>
    </row>
    <row r="4109" spans="1:19" x14ac:dyDescent="0.25">
      <c r="A4109"/>
      <c r="C4109"/>
      <c r="D4109"/>
      <c r="E4109"/>
      <c r="F4109"/>
      <c r="G4109"/>
      <c r="H4109"/>
      <c r="I4109"/>
      <c r="J4109"/>
      <c r="K4109"/>
      <c r="L4109"/>
      <c r="M4109"/>
      <c r="N4109"/>
      <c r="O4109"/>
      <c r="P4109"/>
      <c r="Q4109"/>
      <c r="R4109"/>
      <c r="S4109"/>
    </row>
    <row r="4110" spans="1:19" x14ac:dyDescent="0.25">
      <c r="A4110"/>
      <c r="C4110"/>
      <c r="D4110"/>
      <c r="E4110"/>
      <c r="F4110"/>
      <c r="G4110"/>
      <c r="H4110"/>
      <c r="I4110"/>
      <c r="J4110"/>
      <c r="K4110"/>
      <c r="L4110"/>
      <c r="M4110"/>
      <c r="N4110"/>
      <c r="O4110"/>
      <c r="P4110"/>
      <c r="Q4110"/>
      <c r="R4110"/>
      <c r="S4110"/>
    </row>
    <row r="4111" spans="1:19" x14ac:dyDescent="0.25">
      <c r="A4111"/>
      <c r="C4111"/>
      <c r="D4111"/>
      <c r="E4111"/>
      <c r="F4111"/>
      <c r="G4111"/>
      <c r="H4111"/>
      <c r="I4111"/>
      <c r="J4111"/>
      <c r="K4111"/>
      <c r="L4111"/>
      <c r="M4111"/>
      <c r="N4111"/>
      <c r="O4111"/>
      <c r="P4111"/>
      <c r="Q4111"/>
      <c r="R4111"/>
      <c r="S4111"/>
    </row>
    <row r="4112" spans="1:19" x14ac:dyDescent="0.25">
      <c r="A4112"/>
      <c r="C4112"/>
      <c r="D4112"/>
      <c r="E4112"/>
      <c r="F4112"/>
      <c r="G4112"/>
      <c r="H4112"/>
      <c r="I4112"/>
      <c r="J4112"/>
      <c r="K4112"/>
      <c r="L4112"/>
      <c r="M4112"/>
      <c r="N4112"/>
      <c r="O4112"/>
      <c r="P4112"/>
      <c r="Q4112"/>
      <c r="R4112"/>
      <c r="S4112"/>
    </row>
    <row r="4113" spans="1:19" x14ac:dyDescent="0.25">
      <c r="A4113"/>
      <c r="C4113"/>
      <c r="D4113"/>
      <c r="E4113"/>
      <c r="F4113"/>
      <c r="G4113"/>
      <c r="H4113"/>
      <c r="I4113"/>
      <c r="J4113"/>
      <c r="K4113"/>
      <c r="L4113"/>
      <c r="M4113"/>
      <c r="N4113"/>
      <c r="O4113"/>
      <c r="P4113"/>
      <c r="Q4113"/>
      <c r="R4113"/>
      <c r="S4113"/>
    </row>
    <row r="4114" spans="1:19" x14ac:dyDescent="0.25">
      <c r="A4114"/>
      <c r="C4114"/>
      <c r="D4114"/>
      <c r="E4114"/>
      <c r="F4114"/>
      <c r="G4114"/>
      <c r="H4114"/>
      <c r="I4114"/>
      <c r="J4114"/>
      <c r="K4114"/>
      <c r="L4114"/>
      <c r="M4114"/>
      <c r="N4114"/>
      <c r="O4114"/>
      <c r="P4114"/>
      <c r="Q4114"/>
      <c r="R4114"/>
      <c r="S4114"/>
    </row>
    <row r="4115" spans="1:19" x14ac:dyDescent="0.25">
      <c r="A4115"/>
      <c r="C4115"/>
      <c r="D4115"/>
      <c r="E4115"/>
      <c r="F4115"/>
      <c r="G4115"/>
      <c r="H4115"/>
      <c r="I4115"/>
      <c r="J4115"/>
      <c r="K4115"/>
      <c r="L4115"/>
      <c r="M4115"/>
      <c r="N4115"/>
      <c r="O4115"/>
      <c r="P4115"/>
      <c r="Q4115"/>
      <c r="R4115"/>
      <c r="S4115"/>
    </row>
    <row r="4116" spans="1:19" x14ac:dyDescent="0.25">
      <c r="A4116"/>
      <c r="C4116"/>
      <c r="D4116"/>
      <c r="E4116"/>
      <c r="F4116"/>
      <c r="G4116"/>
      <c r="H4116"/>
      <c r="I4116"/>
      <c r="J4116"/>
      <c r="K4116"/>
      <c r="L4116"/>
      <c r="M4116"/>
      <c r="N4116"/>
      <c r="O4116"/>
      <c r="P4116"/>
      <c r="Q4116"/>
      <c r="R4116"/>
      <c r="S4116"/>
    </row>
    <row r="4117" spans="1:19" x14ac:dyDescent="0.25">
      <c r="A4117"/>
      <c r="C4117"/>
      <c r="D4117"/>
      <c r="E4117"/>
      <c r="F4117"/>
      <c r="G4117"/>
      <c r="H4117"/>
      <c r="I4117"/>
      <c r="J4117"/>
      <c r="K4117"/>
      <c r="L4117"/>
      <c r="M4117"/>
      <c r="N4117"/>
      <c r="O4117"/>
      <c r="P4117"/>
      <c r="Q4117"/>
      <c r="R4117"/>
      <c r="S4117"/>
    </row>
    <row r="4118" spans="1:19" x14ac:dyDescent="0.25">
      <c r="A4118"/>
      <c r="C4118"/>
      <c r="D4118"/>
      <c r="E4118"/>
      <c r="F4118"/>
      <c r="G4118"/>
      <c r="H4118"/>
      <c r="I4118"/>
      <c r="J4118"/>
      <c r="K4118"/>
      <c r="L4118"/>
      <c r="M4118"/>
      <c r="N4118"/>
      <c r="O4118"/>
      <c r="P4118"/>
      <c r="Q4118"/>
      <c r="R4118"/>
      <c r="S4118"/>
    </row>
    <row r="4119" spans="1:19" x14ac:dyDescent="0.25">
      <c r="A4119"/>
      <c r="C4119"/>
      <c r="D4119"/>
      <c r="E4119"/>
      <c r="F4119"/>
      <c r="G4119"/>
      <c r="H4119"/>
      <c r="I4119"/>
      <c r="J4119"/>
      <c r="K4119"/>
      <c r="L4119"/>
      <c r="M4119"/>
      <c r="N4119"/>
      <c r="O4119"/>
      <c r="P4119"/>
      <c r="Q4119"/>
      <c r="R4119"/>
      <c r="S4119"/>
    </row>
    <row r="4120" spans="1:19" x14ac:dyDescent="0.25">
      <c r="A4120"/>
      <c r="C4120"/>
      <c r="D4120"/>
      <c r="E4120"/>
      <c r="F4120"/>
      <c r="G4120"/>
      <c r="H4120"/>
      <c r="I4120"/>
      <c r="J4120"/>
      <c r="K4120"/>
      <c r="L4120"/>
      <c r="M4120"/>
      <c r="N4120"/>
      <c r="O4120"/>
      <c r="P4120"/>
      <c r="Q4120"/>
      <c r="R4120"/>
      <c r="S4120"/>
    </row>
    <row r="4121" spans="1:19" x14ac:dyDescent="0.25">
      <c r="A4121"/>
      <c r="C4121"/>
      <c r="D4121"/>
      <c r="E4121"/>
      <c r="F4121"/>
      <c r="G4121"/>
      <c r="H4121"/>
      <c r="I4121"/>
      <c r="J4121"/>
      <c r="K4121"/>
      <c r="L4121"/>
      <c r="M4121"/>
      <c r="N4121"/>
      <c r="O4121"/>
      <c r="P4121"/>
      <c r="Q4121"/>
      <c r="R4121"/>
      <c r="S4121"/>
    </row>
    <row r="4122" spans="1:19" x14ac:dyDescent="0.25">
      <c r="A4122"/>
      <c r="C4122"/>
      <c r="D4122"/>
      <c r="E4122"/>
      <c r="F4122"/>
      <c r="G4122"/>
      <c r="H4122"/>
      <c r="I4122"/>
      <c r="J4122"/>
      <c r="K4122"/>
      <c r="L4122"/>
      <c r="M4122"/>
      <c r="N4122"/>
      <c r="O4122"/>
      <c r="P4122"/>
      <c r="Q4122"/>
      <c r="R4122"/>
      <c r="S4122"/>
    </row>
    <row r="4123" spans="1:19" x14ac:dyDescent="0.25">
      <c r="A4123"/>
      <c r="C4123"/>
      <c r="D4123"/>
      <c r="E4123"/>
      <c r="F4123"/>
      <c r="G4123"/>
      <c r="H4123"/>
      <c r="I4123"/>
      <c r="J4123"/>
      <c r="K4123"/>
      <c r="L4123"/>
      <c r="M4123"/>
      <c r="N4123"/>
      <c r="O4123"/>
      <c r="P4123"/>
      <c r="Q4123"/>
      <c r="R4123"/>
      <c r="S4123"/>
    </row>
    <row r="4124" spans="1:19" x14ac:dyDescent="0.25">
      <c r="A4124"/>
      <c r="C4124"/>
      <c r="D4124"/>
      <c r="E4124"/>
      <c r="F4124"/>
      <c r="G4124"/>
      <c r="H4124"/>
      <c r="I4124"/>
      <c r="J4124"/>
      <c r="K4124"/>
      <c r="L4124"/>
      <c r="M4124"/>
      <c r="N4124"/>
      <c r="O4124"/>
      <c r="P4124"/>
      <c r="Q4124"/>
      <c r="R4124"/>
      <c r="S4124"/>
    </row>
    <row r="4125" spans="1:19" x14ac:dyDescent="0.25">
      <c r="A4125"/>
      <c r="C4125"/>
      <c r="D4125"/>
      <c r="E4125"/>
      <c r="F4125"/>
      <c r="G4125"/>
      <c r="H4125"/>
      <c r="I4125"/>
      <c r="J4125"/>
      <c r="K4125"/>
      <c r="L4125"/>
      <c r="M4125"/>
      <c r="N4125"/>
      <c r="O4125"/>
      <c r="P4125"/>
      <c r="Q4125"/>
      <c r="R4125"/>
      <c r="S4125"/>
    </row>
    <row r="4126" spans="1:19" x14ac:dyDescent="0.25">
      <c r="A4126"/>
      <c r="C4126"/>
      <c r="D4126"/>
      <c r="E4126"/>
      <c r="F4126"/>
      <c r="G4126"/>
      <c r="H4126"/>
      <c r="I4126"/>
      <c r="J4126"/>
      <c r="K4126"/>
      <c r="L4126"/>
      <c r="M4126"/>
      <c r="N4126"/>
      <c r="O4126"/>
      <c r="P4126"/>
      <c r="Q4126"/>
      <c r="R4126"/>
      <c r="S4126"/>
    </row>
    <row r="4127" spans="1:19" x14ac:dyDescent="0.25">
      <c r="A4127"/>
      <c r="C4127"/>
      <c r="D4127"/>
      <c r="E4127"/>
      <c r="F4127"/>
      <c r="G4127"/>
      <c r="H4127"/>
      <c r="I4127"/>
      <c r="J4127"/>
      <c r="K4127"/>
      <c r="L4127"/>
      <c r="M4127"/>
      <c r="N4127"/>
      <c r="O4127"/>
      <c r="P4127"/>
      <c r="Q4127"/>
      <c r="R4127"/>
      <c r="S4127"/>
    </row>
    <row r="4128" spans="1:19" x14ac:dyDescent="0.25">
      <c r="A4128"/>
      <c r="C4128"/>
      <c r="D4128"/>
      <c r="E4128"/>
      <c r="F4128"/>
      <c r="G4128"/>
      <c r="H4128"/>
      <c r="I4128"/>
      <c r="J4128"/>
      <c r="K4128"/>
      <c r="L4128"/>
      <c r="M4128"/>
      <c r="N4128"/>
      <c r="O4128"/>
      <c r="P4128"/>
      <c r="Q4128"/>
      <c r="R4128"/>
      <c r="S4128"/>
    </row>
    <row r="4129" spans="1:19" x14ac:dyDescent="0.25">
      <c r="A4129"/>
      <c r="C4129"/>
      <c r="D4129"/>
      <c r="E4129"/>
      <c r="F4129"/>
      <c r="G4129"/>
      <c r="H4129"/>
      <c r="I4129"/>
      <c r="J4129"/>
      <c r="K4129"/>
      <c r="L4129"/>
      <c r="M4129"/>
      <c r="N4129"/>
      <c r="O4129"/>
      <c r="P4129"/>
      <c r="Q4129"/>
      <c r="R4129"/>
      <c r="S4129"/>
    </row>
    <row r="4130" spans="1:19" x14ac:dyDescent="0.25">
      <c r="A4130"/>
      <c r="C4130"/>
      <c r="D4130"/>
      <c r="E4130"/>
      <c r="F4130"/>
      <c r="G4130"/>
      <c r="H4130"/>
      <c r="I4130"/>
      <c r="J4130"/>
      <c r="K4130"/>
      <c r="L4130"/>
      <c r="M4130"/>
      <c r="N4130"/>
      <c r="O4130"/>
      <c r="P4130"/>
      <c r="Q4130"/>
      <c r="R4130"/>
      <c r="S4130"/>
    </row>
    <row r="4131" spans="1:19" x14ac:dyDescent="0.25">
      <c r="A4131"/>
      <c r="C4131"/>
      <c r="D4131"/>
      <c r="E4131"/>
      <c r="F4131"/>
      <c r="G4131"/>
      <c r="H4131"/>
      <c r="I4131"/>
      <c r="J4131"/>
      <c r="K4131"/>
      <c r="L4131"/>
      <c r="M4131"/>
      <c r="N4131"/>
      <c r="O4131"/>
      <c r="P4131"/>
      <c r="Q4131"/>
      <c r="R4131"/>
      <c r="S4131"/>
    </row>
    <row r="4132" spans="1:19" x14ac:dyDescent="0.25">
      <c r="A4132"/>
      <c r="C4132"/>
      <c r="D4132"/>
      <c r="E4132"/>
      <c r="F4132"/>
      <c r="G4132"/>
      <c r="H4132"/>
      <c r="I4132"/>
      <c r="J4132"/>
      <c r="K4132"/>
      <c r="L4132"/>
      <c r="M4132"/>
      <c r="N4132"/>
      <c r="O4132"/>
      <c r="P4132"/>
      <c r="Q4132"/>
      <c r="R4132"/>
      <c r="S4132"/>
    </row>
    <row r="4133" spans="1:19" x14ac:dyDescent="0.25">
      <c r="A4133"/>
      <c r="C4133"/>
      <c r="D4133"/>
      <c r="E4133"/>
      <c r="F4133"/>
      <c r="G4133"/>
      <c r="H4133"/>
      <c r="I4133"/>
      <c r="J4133"/>
      <c r="K4133"/>
      <c r="L4133"/>
      <c r="M4133"/>
      <c r="N4133"/>
      <c r="O4133"/>
      <c r="P4133"/>
      <c r="Q4133"/>
      <c r="R4133"/>
      <c r="S4133"/>
    </row>
    <row r="4134" spans="1:19" x14ac:dyDescent="0.25">
      <c r="A4134"/>
      <c r="C4134"/>
      <c r="D4134"/>
      <c r="E4134"/>
      <c r="F4134"/>
      <c r="G4134"/>
      <c r="H4134"/>
      <c r="I4134"/>
      <c r="J4134"/>
      <c r="K4134"/>
      <c r="L4134"/>
      <c r="M4134"/>
      <c r="N4134"/>
      <c r="O4134"/>
      <c r="P4134"/>
      <c r="Q4134"/>
      <c r="R4134"/>
      <c r="S4134"/>
    </row>
    <row r="4135" spans="1:19" x14ac:dyDescent="0.25">
      <c r="A4135"/>
      <c r="C4135"/>
      <c r="D4135"/>
      <c r="E4135"/>
      <c r="F4135"/>
      <c r="G4135"/>
      <c r="H4135"/>
      <c r="I4135"/>
      <c r="J4135"/>
      <c r="K4135"/>
      <c r="L4135"/>
      <c r="M4135"/>
      <c r="N4135"/>
      <c r="O4135"/>
      <c r="P4135"/>
      <c r="Q4135"/>
      <c r="R4135"/>
      <c r="S4135"/>
    </row>
    <row r="4136" spans="1:19" x14ac:dyDescent="0.25">
      <c r="A4136"/>
      <c r="C4136"/>
      <c r="D4136"/>
      <c r="E4136"/>
      <c r="F4136"/>
      <c r="G4136"/>
      <c r="H4136"/>
      <c r="I4136"/>
      <c r="J4136"/>
      <c r="K4136"/>
      <c r="L4136"/>
      <c r="M4136"/>
      <c r="N4136"/>
      <c r="O4136"/>
      <c r="P4136"/>
      <c r="Q4136"/>
      <c r="R4136"/>
      <c r="S4136"/>
    </row>
    <row r="4137" spans="1:19" x14ac:dyDescent="0.25">
      <c r="A4137"/>
      <c r="C4137"/>
      <c r="D4137"/>
      <c r="E4137"/>
      <c r="F4137"/>
      <c r="G4137"/>
      <c r="H4137"/>
      <c r="I4137"/>
      <c r="J4137"/>
      <c r="K4137"/>
      <c r="L4137"/>
      <c r="M4137"/>
      <c r="N4137"/>
      <c r="O4137"/>
      <c r="P4137"/>
      <c r="Q4137"/>
      <c r="R4137"/>
      <c r="S4137"/>
    </row>
    <row r="4138" spans="1:19" x14ac:dyDescent="0.25">
      <c r="A4138"/>
      <c r="C4138"/>
      <c r="D4138"/>
      <c r="E4138"/>
      <c r="F4138"/>
      <c r="G4138"/>
      <c r="H4138"/>
      <c r="I4138"/>
      <c r="J4138"/>
      <c r="K4138"/>
      <c r="L4138"/>
      <c r="M4138"/>
      <c r="N4138"/>
      <c r="O4138"/>
      <c r="P4138"/>
      <c r="Q4138"/>
      <c r="R4138"/>
      <c r="S4138"/>
    </row>
    <row r="4139" spans="1:19" x14ac:dyDescent="0.25">
      <c r="A4139"/>
      <c r="C4139"/>
      <c r="D4139"/>
      <c r="E4139"/>
      <c r="F4139"/>
      <c r="G4139"/>
      <c r="H4139"/>
      <c r="I4139"/>
      <c r="J4139"/>
      <c r="K4139"/>
      <c r="L4139"/>
      <c r="M4139"/>
      <c r="N4139"/>
      <c r="O4139"/>
      <c r="P4139"/>
      <c r="Q4139"/>
      <c r="R4139"/>
      <c r="S4139"/>
    </row>
    <row r="4140" spans="1:19" x14ac:dyDescent="0.25">
      <c r="A4140"/>
      <c r="C4140"/>
      <c r="D4140"/>
      <c r="E4140"/>
      <c r="F4140"/>
      <c r="G4140"/>
      <c r="H4140"/>
      <c r="I4140"/>
      <c r="J4140"/>
      <c r="K4140"/>
      <c r="L4140"/>
      <c r="M4140"/>
      <c r="N4140"/>
      <c r="O4140"/>
      <c r="P4140"/>
      <c r="Q4140"/>
      <c r="R4140"/>
      <c r="S4140"/>
    </row>
    <row r="4141" spans="1:19" x14ac:dyDescent="0.25">
      <c r="A4141"/>
      <c r="C4141"/>
      <c r="D4141"/>
      <c r="E4141"/>
      <c r="F4141"/>
      <c r="G4141"/>
      <c r="H4141"/>
      <c r="I4141"/>
      <c r="J4141"/>
      <c r="K4141"/>
      <c r="L4141"/>
      <c r="M4141"/>
      <c r="N4141"/>
      <c r="O4141"/>
      <c r="P4141"/>
      <c r="Q4141"/>
      <c r="R4141"/>
      <c r="S4141"/>
    </row>
    <row r="4142" spans="1:19" x14ac:dyDescent="0.25">
      <c r="A4142"/>
      <c r="C4142"/>
      <c r="D4142"/>
      <c r="E4142"/>
      <c r="F4142"/>
      <c r="G4142"/>
      <c r="H4142"/>
      <c r="I4142"/>
      <c r="J4142"/>
      <c r="K4142"/>
      <c r="L4142"/>
      <c r="M4142"/>
      <c r="N4142"/>
      <c r="O4142"/>
      <c r="P4142"/>
      <c r="Q4142"/>
      <c r="R4142"/>
      <c r="S4142"/>
    </row>
    <row r="4143" spans="1:19" x14ac:dyDescent="0.25">
      <c r="A4143"/>
      <c r="C4143"/>
      <c r="D4143"/>
      <c r="E4143"/>
      <c r="F4143"/>
      <c r="G4143"/>
      <c r="H4143"/>
      <c r="I4143"/>
      <c r="J4143"/>
      <c r="K4143"/>
      <c r="L4143"/>
      <c r="M4143"/>
      <c r="N4143"/>
      <c r="O4143"/>
      <c r="P4143"/>
      <c r="Q4143"/>
      <c r="R4143"/>
      <c r="S4143"/>
    </row>
    <row r="4144" spans="1:19" x14ac:dyDescent="0.25">
      <c r="A4144"/>
      <c r="C4144"/>
      <c r="D4144"/>
      <c r="E4144"/>
      <c r="F4144"/>
      <c r="G4144"/>
      <c r="H4144"/>
      <c r="I4144"/>
      <c r="J4144"/>
      <c r="K4144"/>
      <c r="L4144"/>
      <c r="M4144"/>
      <c r="N4144"/>
      <c r="O4144"/>
      <c r="P4144"/>
      <c r="Q4144"/>
      <c r="R4144"/>
      <c r="S4144"/>
    </row>
    <row r="4145" spans="1:19" x14ac:dyDescent="0.25">
      <c r="A4145"/>
      <c r="C4145"/>
      <c r="D4145"/>
      <c r="E4145"/>
      <c r="F4145"/>
      <c r="G4145"/>
      <c r="H4145"/>
      <c r="I4145"/>
      <c r="J4145"/>
      <c r="K4145"/>
      <c r="L4145"/>
      <c r="M4145"/>
      <c r="N4145"/>
      <c r="O4145"/>
      <c r="P4145"/>
      <c r="Q4145"/>
      <c r="R4145"/>
      <c r="S4145"/>
    </row>
    <row r="4146" spans="1:19" x14ac:dyDescent="0.25">
      <c r="A4146"/>
      <c r="C4146"/>
      <c r="D4146"/>
      <c r="E4146"/>
      <c r="F4146"/>
      <c r="G4146"/>
      <c r="H4146"/>
      <c r="I4146"/>
      <c r="J4146"/>
      <c r="K4146"/>
      <c r="L4146"/>
      <c r="M4146"/>
      <c r="N4146"/>
      <c r="O4146"/>
      <c r="P4146"/>
      <c r="Q4146"/>
      <c r="R4146"/>
      <c r="S4146"/>
    </row>
    <row r="4147" spans="1:19" x14ac:dyDescent="0.25">
      <c r="A4147"/>
      <c r="C4147"/>
      <c r="D4147"/>
      <c r="E4147"/>
      <c r="F4147"/>
      <c r="G4147"/>
      <c r="H4147"/>
      <c r="I4147"/>
      <c r="J4147"/>
      <c r="K4147"/>
      <c r="L4147"/>
      <c r="M4147"/>
      <c r="N4147"/>
      <c r="O4147"/>
      <c r="P4147"/>
      <c r="Q4147"/>
      <c r="R4147"/>
      <c r="S4147"/>
    </row>
    <row r="4148" spans="1:19" x14ac:dyDescent="0.25">
      <c r="A4148"/>
      <c r="C4148"/>
      <c r="D4148"/>
      <c r="E4148"/>
      <c r="F4148"/>
      <c r="G4148"/>
      <c r="H4148"/>
      <c r="I4148"/>
      <c r="J4148"/>
      <c r="K4148"/>
      <c r="L4148"/>
      <c r="M4148"/>
      <c r="N4148"/>
      <c r="O4148"/>
      <c r="P4148"/>
      <c r="Q4148"/>
      <c r="R4148"/>
      <c r="S4148"/>
    </row>
    <row r="4149" spans="1:19" x14ac:dyDescent="0.25">
      <c r="A4149"/>
      <c r="C4149"/>
      <c r="D4149"/>
      <c r="E4149"/>
      <c r="F4149"/>
      <c r="G4149"/>
      <c r="H4149"/>
      <c r="I4149"/>
      <c r="J4149"/>
      <c r="K4149"/>
      <c r="L4149"/>
      <c r="M4149"/>
      <c r="N4149"/>
      <c r="O4149"/>
      <c r="P4149"/>
      <c r="Q4149"/>
      <c r="R4149"/>
      <c r="S4149"/>
    </row>
    <row r="4150" spans="1:19" x14ac:dyDescent="0.25">
      <c r="A4150"/>
      <c r="C4150"/>
      <c r="D4150"/>
      <c r="E4150"/>
      <c r="F4150"/>
      <c r="G4150"/>
      <c r="H4150"/>
      <c r="I4150"/>
      <c r="J4150"/>
      <c r="K4150"/>
      <c r="L4150"/>
      <c r="M4150"/>
      <c r="N4150"/>
      <c r="O4150"/>
      <c r="P4150"/>
      <c r="Q4150"/>
      <c r="R4150"/>
      <c r="S4150"/>
    </row>
    <row r="4151" spans="1:19" x14ac:dyDescent="0.25">
      <c r="A4151"/>
      <c r="C4151"/>
      <c r="D4151"/>
      <c r="E4151"/>
      <c r="F4151"/>
      <c r="G4151"/>
      <c r="H4151"/>
      <c r="I4151"/>
      <c r="J4151"/>
      <c r="K4151"/>
      <c r="L4151"/>
      <c r="M4151"/>
      <c r="N4151"/>
      <c r="O4151"/>
      <c r="P4151"/>
      <c r="Q4151"/>
      <c r="R4151"/>
      <c r="S4151"/>
    </row>
    <row r="4152" spans="1:19" x14ac:dyDescent="0.25">
      <c r="A4152"/>
      <c r="C4152"/>
      <c r="D4152"/>
      <c r="E4152"/>
      <c r="F4152"/>
      <c r="G4152"/>
      <c r="H4152"/>
      <c r="I4152"/>
      <c r="J4152"/>
      <c r="K4152"/>
      <c r="L4152"/>
      <c r="M4152"/>
      <c r="N4152"/>
      <c r="O4152"/>
      <c r="P4152"/>
      <c r="Q4152"/>
      <c r="R4152"/>
      <c r="S4152"/>
    </row>
    <row r="4153" spans="1:19" x14ac:dyDescent="0.25">
      <c r="A4153"/>
      <c r="C4153"/>
      <c r="D4153"/>
      <c r="E4153"/>
      <c r="F4153"/>
      <c r="G4153"/>
      <c r="H4153"/>
      <c r="I4153"/>
      <c r="J4153"/>
      <c r="K4153"/>
      <c r="L4153"/>
      <c r="M4153"/>
      <c r="N4153"/>
      <c r="O4153"/>
      <c r="P4153"/>
      <c r="Q4153"/>
      <c r="R4153"/>
      <c r="S4153"/>
    </row>
    <row r="4154" spans="1:19" x14ac:dyDescent="0.25">
      <c r="A4154"/>
      <c r="C4154"/>
      <c r="D4154"/>
      <c r="E4154"/>
      <c r="F4154"/>
      <c r="G4154"/>
      <c r="H4154"/>
      <c r="I4154"/>
      <c r="J4154"/>
      <c r="K4154"/>
      <c r="L4154"/>
      <c r="M4154"/>
      <c r="N4154"/>
      <c r="O4154"/>
      <c r="P4154"/>
      <c r="Q4154"/>
      <c r="R4154"/>
      <c r="S4154"/>
    </row>
    <row r="4155" spans="1:19" x14ac:dyDescent="0.25">
      <c r="A4155"/>
      <c r="C4155"/>
      <c r="D4155"/>
      <c r="E4155"/>
      <c r="F4155"/>
      <c r="G4155"/>
      <c r="H4155"/>
      <c r="I4155"/>
      <c r="J4155"/>
      <c r="K4155"/>
      <c r="L4155"/>
      <c r="M4155"/>
      <c r="N4155"/>
      <c r="O4155"/>
      <c r="P4155"/>
      <c r="Q4155"/>
      <c r="R4155"/>
      <c r="S4155"/>
    </row>
    <row r="4156" spans="1:19" x14ac:dyDescent="0.25">
      <c r="A4156"/>
      <c r="C4156"/>
      <c r="D4156"/>
      <c r="E4156"/>
      <c r="F4156"/>
      <c r="G4156"/>
      <c r="H4156"/>
      <c r="I4156"/>
      <c r="J4156"/>
      <c r="K4156"/>
      <c r="L4156"/>
      <c r="M4156"/>
      <c r="N4156"/>
      <c r="O4156"/>
      <c r="P4156"/>
      <c r="Q4156"/>
      <c r="R4156"/>
      <c r="S4156"/>
    </row>
    <row r="4157" spans="1:19" x14ac:dyDescent="0.25">
      <c r="A4157"/>
      <c r="C4157"/>
      <c r="D4157"/>
      <c r="E4157"/>
      <c r="F4157"/>
      <c r="G4157"/>
      <c r="H4157"/>
      <c r="I4157"/>
      <c r="J4157"/>
      <c r="K4157"/>
      <c r="L4157"/>
      <c r="M4157"/>
      <c r="N4157"/>
      <c r="O4157"/>
      <c r="P4157"/>
      <c r="Q4157"/>
      <c r="R4157"/>
      <c r="S4157"/>
    </row>
    <row r="4158" spans="1:19" x14ac:dyDescent="0.25">
      <c r="A4158"/>
      <c r="C4158"/>
      <c r="D4158"/>
      <c r="E4158"/>
      <c r="F4158"/>
      <c r="G4158"/>
      <c r="H4158"/>
      <c r="I4158"/>
      <c r="J4158"/>
      <c r="K4158"/>
      <c r="L4158"/>
      <c r="M4158"/>
      <c r="N4158"/>
      <c r="O4158"/>
      <c r="P4158"/>
      <c r="Q4158"/>
      <c r="R4158"/>
      <c r="S4158"/>
    </row>
    <row r="4159" spans="1:19" x14ac:dyDescent="0.25">
      <c r="A4159"/>
      <c r="C4159"/>
      <c r="D4159"/>
      <c r="E4159"/>
      <c r="F4159"/>
      <c r="G4159"/>
      <c r="H4159"/>
      <c r="I4159"/>
      <c r="J4159"/>
      <c r="K4159"/>
      <c r="L4159"/>
      <c r="M4159"/>
      <c r="N4159"/>
      <c r="O4159"/>
      <c r="P4159"/>
      <c r="Q4159"/>
      <c r="R4159"/>
      <c r="S4159"/>
    </row>
    <row r="4160" spans="1:19" x14ac:dyDescent="0.25">
      <c r="A4160"/>
      <c r="C4160"/>
      <c r="D4160"/>
      <c r="E4160"/>
      <c r="F4160"/>
      <c r="G4160"/>
      <c r="H4160"/>
      <c r="I4160"/>
      <c r="J4160"/>
      <c r="K4160"/>
      <c r="L4160"/>
      <c r="M4160"/>
      <c r="N4160"/>
      <c r="O4160"/>
      <c r="P4160"/>
      <c r="Q4160"/>
      <c r="R4160"/>
      <c r="S4160"/>
    </row>
    <row r="4161" spans="1:19" x14ac:dyDescent="0.25">
      <c r="A4161"/>
      <c r="C4161"/>
      <c r="D4161"/>
      <c r="E4161"/>
      <c r="F4161"/>
      <c r="G4161"/>
      <c r="H4161"/>
      <c r="I4161"/>
      <c r="J4161"/>
      <c r="K4161"/>
      <c r="L4161"/>
      <c r="M4161"/>
      <c r="N4161"/>
      <c r="O4161"/>
      <c r="P4161"/>
      <c r="Q4161"/>
      <c r="R4161"/>
      <c r="S4161"/>
    </row>
    <row r="4162" spans="1:19" x14ac:dyDescent="0.25">
      <c r="A4162"/>
      <c r="C4162"/>
      <c r="D4162"/>
      <c r="E4162"/>
      <c r="F4162"/>
      <c r="G4162"/>
      <c r="H4162"/>
      <c r="I4162"/>
      <c r="J4162"/>
      <c r="K4162"/>
      <c r="L4162"/>
      <c r="M4162"/>
      <c r="N4162"/>
      <c r="O4162"/>
      <c r="P4162"/>
      <c r="Q4162"/>
      <c r="R4162"/>
      <c r="S4162"/>
    </row>
    <row r="4163" spans="1:19" x14ac:dyDescent="0.25">
      <c r="A4163"/>
      <c r="C4163"/>
      <c r="D4163"/>
      <c r="E4163"/>
      <c r="F4163"/>
      <c r="G4163"/>
      <c r="H4163"/>
      <c r="I4163"/>
      <c r="J4163"/>
      <c r="K4163"/>
      <c r="L4163"/>
      <c r="M4163"/>
      <c r="N4163"/>
      <c r="O4163"/>
      <c r="P4163"/>
      <c r="Q4163"/>
      <c r="R4163"/>
      <c r="S4163"/>
    </row>
    <row r="4164" spans="1:19" x14ac:dyDescent="0.25">
      <c r="A4164"/>
      <c r="C4164"/>
      <c r="D4164"/>
      <c r="E4164"/>
      <c r="F4164"/>
      <c r="G4164"/>
      <c r="H4164"/>
      <c r="I4164"/>
      <c r="J4164"/>
      <c r="K4164"/>
      <c r="L4164"/>
      <c r="M4164"/>
      <c r="N4164"/>
      <c r="O4164"/>
      <c r="P4164"/>
      <c r="Q4164"/>
      <c r="R4164"/>
      <c r="S4164"/>
    </row>
    <row r="4165" spans="1:19" x14ac:dyDescent="0.25">
      <c r="A4165"/>
      <c r="C4165"/>
      <c r="D4165"/>
      <c r="E4165"/>
      <c r="F4165"/>
      <c r="G4165"/>
      <c r="H4165"/>
      <c r="I4165"/>
      <c r="J4165"/>
      <c r="K4165"/>
      <c r="L4165"/>
      <c r="M4165"/>
      <c r="N4165"/>
      <c r="O4165"/>
      <c r="P4165"/>
      <c r="Q4165"/>
      <c r="R4165"/>
      <c r="S4165"/>
    </row>
    <row r="4166" spans="1:19" x14ac:dyDescent="0.25">
      <c r="A4166"/>
      <c r="C4166"/>
      <c r="D4166"/>
      <c r="E4166"/>
      <c r="F4166"/>
      <c r="G4166"/>
      <c r="H4166"/>
      <c r="I4166"/>
      <c r="J4166"/>
      <c r="K4166"/>
      <c r="L4166"/>
      <c r="M4166"/>
      <c r="N4166"/>
      <c r="O4166"/>
      <c r="P4166"/>
      <c r="Q4166"/>
      <c r="R4166"/>
      <c r="S4166"/>
    </row>
    <row r="4167" spans="1:19" x14ac:dyDescent="0.25">
      <c r="A4167"/>
      <c r="C4167"/>
      <c r="D4167"/>
      <c r="E4167"/>
      <c r="F4167"/>
      <c r="G4167"/>
      <c r="H4167"/>
      <c r="I4167"/>
      <c r="J4167"/>
      <c r="K4167"/>
      <c r="L4167"/>
      <c r="M4167"/>
      <c r="N4167"/>
      <c r="O4167"/>
      <c r="P4167"/>
      <c r="Q4167"/>
      <c r="R4167"/>
      <c r="S4167"/>
    </row>
    <row r="4168" spans="1:19" x14ac:dyDescent="0.25">
      <c r="A4168"/>
      <c r="C4168"/>
      <c r="D4168"/>
      <c r="E4168"/>
      <c r="F4168"/>
      <c r="G4168"/>
      <c r="H4168"/>
      <c r="I4168"/>
      <c r="J4168"/>
      <c r="K4168"/>
      <c r="L4168"/>
      <c r="M4168"/>
      <c r="N4168"/>
      <c r="O4168"/>
      <c r="P4168"/>
      <c r="Q4168"/>
      <c r="R4168"/>
      <c r="S4168"/>
    </row>
    <row r="4169" spans="1:19" x14ac:dyDescent="0.25">
      <c r="A4169"/>
      <c r="C4169"/>
      <c r="D4169"/>
      <c r="E4169"/>
      <c r="F4169"/>
      <c r="G4169"/>
      <c r="H4169"/>
      <c r="I4169"/>
      <c r="J4169"/>
      <c r="K4169"/>
      <c r="L4169"/>
      <c r="M4169"/>
      <c r="N4169"/>
      <c r="O4169"/>
      <c r="P4169"/>
      <c r="Q4169"/>
      <c r="R4169"/>
      <c r="S4169"/>
    </row>
    <row r="4170" spans="1:19" x14ac:dyDescent="0.25">
      <c r="A4170"/>
      <c r="C4170"/>
      <c r="D4170"/>
      <c r="E4170"/>
      <c r="F4170"/>
      <c r="G4170"/>
      <c r="H4170"/>
      <c r="I4170"/>
      <c r="J4170"/>
      <c r="K4170"/>
      <c r="L4170"/>
      <c r="M4170"/>
      <c r="N4170"/>
      <c r="O4170"/>
      <c r="P4170"/>
      <c r="Q4170"/>
      <c r="R4170"/>
      <c r="S4170"/>
    </row>
    <row r="4171" spans="1:19" x14ac:dyDescent="0.25">
      <c r="A4171"/>
      <c r="C4171"/>
      <c r="D4171"/>
      <c r="E4171"/>
      <c r="F4171"/>
      <c r="G4171"/>
      <c r="H4171"/>
      <c r="I4171"/>
      <c r="J4171"/>
      <c r="K4171"/>
      <c r="L4171"/>
      <c r="M4171"/>
      <c r="N4171"/>
      <c r="O4171"/>
      <c r="P4171"/>
      <c r="Q4171"/>
      <c r="R4171"/>
      <c r="S4171"/>
    </row>
    <row r="4172" spans="1:19" x14ac:dyDescent="0.25">
      <c r="A4172"/>
      <c r="C4172"/>
      <c r="D4172"/>
      <c r="E4172"/>
      <c r="F4172"/>
      <c r="G4172"/>
      <c r="H4172"/>
      <c r="I4172"/>
      <c r="J4172"/>
      <c r="K4172"/>
      <c r="L4172"/>
      <c r="M4172"/>
      <c r="N4172"/>
      <c r="O4172"/>
      <c r="P4172"/>
      <c r="Q4172"/>
      <c r="R4172"/>
      <c r="S4172"/>
    </row>
    <row r="4173" spans="1:19" x14ac:dyDescent="0.25">
      <c r="A4173"/>
      <c r="C4173"/>
      <c r="D4173"/>
      <c r="E4173"/>
      <c r="F4173"/>
      <c r="G4173"/>
      <c r="H4173"/>
      <c r="I4173"/>
      <c r="J4173"/>
      <c r="K4173"/>
      <c r="L4173"/>
      <c r="M4173"/>
      <c r="N4173"/>
      <c r="O4173"/>
      <c r="P4173"/>
      <c r="Q4173"/>
      <c r="R4173"/>
      <c r="S4173"/>
    </row>
    <row r="4174" spans="1:19" x14ac:dyDescent="0.25">
      <c r="A4174"/>
      <c r="C4174"/>
      <c r="D4174"/>
      <c r="E4174"/>
      <c r="F4174"/>
      <c r="G4174"/>
      <c r="H4174"/>
      <c r="I4174"/>
      <c r="J4174"/>
      <c r="K4174"/>
      <c r="L4174"/>
      <c r="M4174"/>
      <c r="N4174"/>
      <c r="O4174"/>
      <c r="P4174"/>
      <c r="Q4174"/>
      <c r="R4174"/>
      <c r="S4174"/>
    </row>
    <row r="4175" spans="1:19" x14ac:dyDescent="0.25">
      <c r="A4175"/>
      <c r="C4175"/>
      <c r="D4175"/>
      <c r="E4175"/>
      <c r="F4175"/>
      <c r="G4175"/>
      <c r="H4175"/>
      <c r="I4175"/>
      <c r="J4175"/>
      <c r="K4175"/>
      <c r="L4175"/>
      <c r="M4175"/>
      <c r="N4175"/>
      <c r="O4175"/>
      <c r="P4175"/>
      <c r="Q4175"/>
      <c r="R4175"/>
      <c r="S4175"/>
    </row>
    <row r="4176" spans="1:19" x14ac:dyDescent="0.25">
      <c r="A4176"/>
      <c r="C4176"/>
      <c r="D4176"/>
      <c r="E4176"/>
      <c r="F4176"/>
      <c r="G4176"/>
      <c r="H4176"/>
      <c r="I4176"/>
      <c r="J4176"/>
      <c r="K4176"/>
      <c r="L4176"/>
      <c r="M4176"/>
      <c r="N4176"/>
      <c r="O4176"/>
      <c r="P4176"/>
      <c r="Q4176"/>
      <c r="R4176"/>
      <c r="S4176"/>
    </row>
    <row r="4177" spans="1:19" x14ac:dyDescent="0.25">
      <c r="A4177"/>
      <c r="C4177"/>
      <c r="D4177"/>
      <c r="E4177"/>
      <c r="F4177"/>
      <c r="G4177"/>
      <c r="H4177"/>
      <c r="I4177"/>
      <c r="J4177"/>
      <c r="K4177"/>
      <c r="L4177"/>
      <c r="M4177"/>
      <c r="N4177"/>
      <c r="O4177"/>
      <c r="P4177"/>
      <c r="Q4177"/>
      <c r="R4177"/>
      <c r="S4177"/>
    </row>
    <row r="4178" spans="1:19" x14ac:dyDescent="0.25">
      <c r="A4178"/>
      <c r="C4178"/>
      <c r="D4178"/>
      <c r="E4178"/>
      <c r="F4178"/>
      <c r="G4178"/>
      <c r="H4178"/>
      <c r="I4178"/>
      <c r="J4178"/>
      <c r="K4178"/>
      <c r="L4178"/>
      <c r="M4178"/>
      <c r="N4178"/>
      <c r="O4178"/>
      <c r="P4178"/>
      <c r="Q4178"/>
      <c r="R4178"/>
      <c r="S4178"/>
    </row>
    <row r="4179" spans="1:19" x14ac:dyDescent="0.25">
      <c r="A4179"/>
      <c r="C4179"/>
      <c r="D4179"/>
      <c r="E4179"/>
      <c r="F4179"/>
      <c r="G4179"/>
      <c r="H4179"/>
      <c r="I4179"/>
      <c r="J4179"/>
      <c r="K4179"/>
      <c r="L4179"/>
      <c r="M4179"/>
      <c r="N4179"/>
      <c r="O4179"/>
      <c r="P4179"/>
      <c r="Q4179"/>
      <c r="R4179"/>
      <c r="S4179"/>
    </row>
    <row r="4180" spans="1:19" x14ac:dyDescent="0.25">
      <c r="A4180"/>
      <c r="C4180"/>
      <c r="D4180"/>
      <c r="E4180"/>
      <c r="F4180"/>
      <c r="G4180"/>
      <c r="H4180"/>
      <c r="I4180"/>
      <c r="J4180"/>
      <c r="K4180"/>
      <c r="L4180"/>
      <c r="M4180"/>
      <c r="N4180"/>
      <c r="O4180"/>
      <c r="P4180"/>
      <c r="Q4180"/>
      <c r="R4180"/>
      <c r="S4180"/>
    </row>
    <row r="4181" spans="1:19" x14ac:dyDescent="0.25">
      <c r="A4181"/>
      <c r="C4181"/>
      <c r="D4181"/>
      <c r="E4181"/>
      <c r="F4181"/>
      <c r="G4181"/>
      <c r="H4181"/>
      <c r="I4181"/>
      <c r="J4181"/>
      <c r="K4181"/>
      <c r="L4181"/>
      <c r="M4181"/>
      <c r="N4181"/>
      <c r="O4181"/>
      <c r="P4181"/>
      <c r="Q4181"/>
      <c r="R4181"/>
      <c r="S4181"/>
    </row>
    <row r="4182" spans="1:19" x14ac:dyDescent="0.25">
      <c r="A4182"/>
      <c r="C4182"/>
      <c r="D4182"/>
      <c r="E4182"/>
      <c r="F4182"/>
      <c r="G4182"/>
      <c r="H4182"/>
      <c r="I4182"/>
      <c r="J4182"/>
      <c r="K4182"/>
      <c r="L4182"/>
      <c r="M4182"/>
      <c r="N4182"/>
      <c r="O4182"/>
      <c r="P4182"/>
      <c r="Q4182"/>
      <c r="R4182"/>
      <c r="S4182"/>
    </row>
    <row r="4183" spans="1:19" x14ac:dyDescent="0.25">
      <c r="A4183"/>
      <c r="C4183"/>
      <c r="D4183"/>
      <c r="E4183"/>
      <c r="F4183"/>
      <c r="G4183"/>
      <c r="H4183"/>
      <c r="I4183"/>
      <c r="J4183"/>
      <c r="K4183"/>
      <c r="L4183"/>
      <c r="M4183"/>
      <c r="N4183"/>
      <c r="O4183"/>
      <c r="P4183"/>
      <c r="Q4183"/>
      <c r="R4183"/>
      <c r="S4183"/>
    </row>
    <row r="4184" spans="1:19" x14ac:dyDescent="0.25">
      <c r="A4184"/>
      <c r="C4184"/>
      <c r="D4184"/>
      <c r="E4184"/>
      <c r="F4184"/>
      <c r="G4184"/>
      <c r="H4184"/>
      <c r="I4184"/>
      <c r="J4184"/>
      <c r="K4184"/>
      <c r="L4184"/>
      <c r="M4184"/>
      <c r="N4184"/>
      <c r="O4184"/>
      <c r="P4184"/>
      <c r="Q4184"/>
      <c r="R4184"/>
      <c r="S4184"/>
    </row>
    <row r="4185" spans="1:19" x14ac:dyDescent="0.25">
      <c r="A4185"/>
      <c r="C4185"/>
      <c r="D4185"/>
      <c r="E4185"/>
      <c r="F4185"/>
      <c r="G4185"/>
      <c r="H4185"/>
      <c r="I4185"/>
      <c r="J4185"/>
      <c r="K4185"/>
      <c r="L4185"/>
      <c r="M4185"/>
      <c r="N4185"/>
      <c r="O4185"/>
      <c r="P4185"/>
      <c r="Q4185"/>
      <c r="R4185"/>
      <c r="S4185"/>
    </row>
    <row r="4186" spans="1:19" x14ac:dyDescent="0.25">
      <c r="A4186"/>
      <c r="C4186"/>
      <c r="D4186"/>
      <c r="E4186"/>
      <c r="F4186"/>
      <c r="G4186"/>
      <c r="H4186"/>
      <c r="I4186"/>
      <c r="J4186"/>
      <c r="K4186"/>
      <c r="L4186"/>
      <c r="M4186"/>
      <c r="N4186"/>
      <c r="O4186"/>
      <c r="P4186"/>
      <c r="Q4186"/>
      <c r="R4186"/>
      <c r="S4186"/>
    </row>
    <row r="4187" spans="1:19" x14ac:dyDescent="0.25">
      <c r="A4187"/>
      <c r="C4187"/>
      <c r="D4187"/>
      <c r="E4187"/>
      <c r="F4187"/>
      <c r="G4187"/>
      <c r="H4187"/>
      <c r="I4187"/>
      <c r="J4187"/>
      <c r="K4187"/>
      <c r="L4187"/>
      <c r="M4187"/>
      <c r="N4187"/>
      <c r="O4187"/>
      <c r="P4187"/>
      <c r="Q4187"/>
      <c r="R4187"/>
      <c r="S4187"/>
    </row>
    <row r="4188" spans="1:19" x14ac:dyDescent="0.25">
      <c r="A4188"/>
      <c r="C4188"/>
      <c r="D4188"/>
      <c r="E4188"/>
      <c r="F4188"/>
      <c r="G4188"/>
      <c r="H4188"/>
      <c r="I4188"/>
      <c r="J4188"/>
      <c r="K4188"/>
      <c r="L4188"/>
      <c r="M4188"/>
      <c r="N4188"/>
      <c r="O4188"/>
      <c r="P4188"/>
      <c r="Q4188"/>
      <c r="R4188"/>
      <c r="S4188"/>
    </row>
    <row r="4189" spans="1:19" x14ac:dyDescent="0.25">
      <c r="A4189"/>
      <c r="C4189"/>
      <c r="D4189"/>
      <c r="E4189"/>
      <c r="F4189"/>
      <c r="G4189"/>
      <c r="H4189"/>
      <c r="I4189"/>
      <c r="J4189"/>
      <c r="K4189"/>
      <c r="L4189"/>
      <c r="M4189"/>
      <c r="N4189"/>
      <c r="O4189"/>
      <c r="P4189"/>
      <c r="Q4189"/>
      <c r="R4189"/>
      <c r="S4189"/>
    </row>
    <row r="4190" spans="1:19" x14ac:dyDescent="0.25">
      <c r="A4190"/>
      <c r="C4190"/>
      <c r="D4190"/>
      <c r="E4190"/>
      <c r="F4190"/>
      <c r="G4190"/>
      <c r="H4190"/>
      <c r="I4190"/>
      <c r="J4190"/>
      <c r="K4190"/>
      <c r="L4190"/>
      <c r="M4190"/>
      <c r="N4190"/>
      <c r="O4190"/>
      <c r="P4190"/>
      <c r="Q4190"/>
      <c r="R4190"/>
      <c r="S4190"/>
    </row>
    <row r="4191" spans="1:19" x14ac:dyDescent="0.25">
      <c r="A4191"/>
      <c r="C4191"/>
      <c r="D4191"/>
      <c r="E4191"/>
      <c r="F4191"/>
      <c r="G4191"/>
      <c r="H4191"/>
      <c r="I4191"/>
      <c r="J4191"/>
      <c r="K4191"/>
      <c r="L4191"/>
      <c r="M4191"/>
      <c r="N4191"/>
      <c r="O4191"/>
      <c r="P4191"/>
      <c r="Q4191"/>
      <c r="R4191"/>
      <c r="S4191"/>
    </row>
    <row r="4192" spans="1:19" x14ac:dyDescent="0.25">
      <c r="A4192"/>
      <c r="C4192"/>
      <c r="D4192"/>
      <c r="E4192"/>
      <c r="F4192"/>
      <c r="G4192"/>
      <c r="H4192"/>
      <c r="I4192"/>
      <c r="J4192"/>
      <c r="K4192"/>
      <c r="L4192"/>
      <c r="M4192"/>
      <c r="N4192"/>
      <c r="O4192"/>
      <c r="P4192"/>
      <c r="Q4192"/>
      <c r="R4192"/>
      <c r="S4192"/>
    </row>
    <row r="4193" spans="1:19" x14ac:dyDescent="0.25">
      <c r="A4193"/>
      <c r="C4193"/>
      <c r="D4193"/>
      <c r="E4193"/>
      <c r="F4193"/>
      <c r="G4193"/>
      <c r="H4193"/>
      <c r="I4193"/>
      <c r="J4193"/>
      <c r="K4193"/>
      <c r="L4193"/>
      <c r="M4193"/>
      <c r="N4193"/>
      <c r="O4193"/>
      <c r="P4193"/>
      <c r="Q4193"/>
      <c r="R4193"/>
      <c r="S4193"/>
    </row>
    <row r="4194" spans="1:19" x14ac:dyDescent="0.25">
      <c r="A4194"/>
      <c r="C4194"/>
      <c r="D4194"/>
      <c r="E4194"/>
      <c r="F4194"/>
      <c r="G4194"/>
      <c r="H4194"/>
      <c r="I4194"/>
      <c r="J4194"/>
      <c r="K4194"/>
      <c r="L4194"/>
      <c r="M4194"/>
      <c r="N4194"/>
      <c r="O4194"/>
      <c r="P4194"/>
      <c r="Q4194"/>
      <c r="R4194"/>
      <c r="S4194"/>
    </row>
    <row r="4195" spans="1:19" x14ac:dyDescent="0.25">
      <c r="A4195"/>
      <c r="C4195"/>
      <c r="D4195"/>
      <c r="E4195"/>
      <c r="F4195"/>
      <c r="G4195"/>
      <c r="H4195"/>
      <c r="I4195"/>
      <c r="J4195"/>
      <c r="K4195"/>
      <c r="L4195"/>
      <c r="M4195"/>
      <c r="N4195"/>
      <c r="O4195"/>
      <c r="P4195"/>
      <c r="Q4195"/>
      <c r="R4195"/>
      <c r="S4195"/>
    </row>
    <row r="4196" spans="1:19" x14ac:dyDescent="0.25">
      <c r="A4196"/>
      <c r="C4196"/>
      <c r="D4196"/>
      <c r="E4196"/>
      <c r="F4196"/>
      <c r="G4196"/>
      <c r="H4196"/>
      <c r="I4196"/>
      <c r="J4196"/>
      <c r="K4196"/>
      <c r="L4196"/>
      <c r="M4196"/>
      <c r="N4196"/>
      <c r="O4196"/>
      <c r="P4196"/>
      <c r="Q4196"/>
      <c r="R4196"/>
      <c r="S4196"/>
    </row>
    <row r="4197" spans="1:19" x14ac:dyDescent="0.25">
      <c r="A4197"/>
      <c r="C4197"/>
      <c r="D4197"/>
      <c r="E4197"/>
      <c r="F4197"/>
      <c r="G4197"/>
      <c r="H4197"/>
      <c r="I4197"/>
      <c r="J4197"/>
      <c r="K4197"/>
      <c r="L4197"/>
      <c r="M4197"/>
      <c r="N4197"/>
      <c r="O4197"/>
      <c r="P4197"/>
      <c r="Q4197"/>
      <c r="R4197"/>
      <c r="S4197"/>
    </row>
    <row r="4198" spans="1:19" x14ac:dyDescent="0.25">
      <c r="A4198"/>
      <c r="C4198"/>
      <c r="D4198"/>
      <c r="E4198"/>
      <c r="F4198"/>
      <c r="G4198"/>
      <c r="H4198"/>
      <c r="I4198"/>
      <c r="J4198"/>
      <c r="K4198"/>
      <c r="L4198"/>
      <c r="M4198"/>
      <c r="N4198"/>
      <c r="O4198"/>
      <c r="P4198"/>
      <c r="Q4198"/>
      <c r="R4198"/>
      <c r="S4198"/>
    </row>
    <row r="4199" spans="1:19" x14ac:dyDescent="0.25">
      <c r="A4199"/>
      <c r="C4199"/>
      <c r="D4199"/>
      <c r="E4199"/>
      <c r="F4199"/>
      <c r="G4199"/>
      <c r="H4199"/>
      <c r="I4199"/>
      <c r="J4199"/>
      <c r="K4199"/>
      <c r="L4199"/>
      <c r="M4199"/>
      <c r="N4199"/>
      <c r="O4199"/>
      <c r="P4199"/>
      <c r="Q4199"/>
      <c r="R4199"/>
      <c r="S4199"/>
    </row>
    <row r="4200" spans="1:19" x14ac:dyDescent="0.25">
      <c r="A4200"/>
      <c r="C4200"/>
      <c r="D4200"/>
      <c r="E4200"/>
      <c r="F4200"/>
      <c r="G4200"/>
      <c r="H4200"/>
      <c r="I4200"/>
      <c r="J4200"/>
      <c r="K4200"/>
      <c r="L4200"/>
      <c r="M4200"/>
      <c r="N4200"/>
      <c r="O4200"/>
      <c r="P4200"/>
      <c r="Q4200"/>
      <c r="R4200"/>
      <c r="S4200"/>
    </row>
    <row r="4201" spans="1:19" x14ac:dyDescent="0.25">
      <c r="A4201"/>
      <c r="C4201"/>
      <c r="D4201"/>
      <c r="E4201"/>
      <c r="F4201"/>
      <c r="G4201"/>
      <c r="H4201"/>
      <c r="I4201"/>
      <c r="J4201"/>
      <c r="K4201"/>
      <c r="L4201"/>
      <c r="M4201"/>
      <c r="N4201"/>
      <c r="O4201"/>
      <c r="P4201"/>
      <c r="Q4201"/>
      <c r="R4201"/>
      <c r="S4201"/>
    </row>
    <row r="4202" spans="1:19" x14ac:dyDescent="0.25">
      <c r="A4202"/>
      <c r="C4202"/>
      <c r="D4202"/>
      <c r="E4202"/>
      <c r="F4202"/>
      <c r="G4202"/>
      <c r="H4202"/>
      <c r="I4202"/>
      <c r="J4202"/>
      <c r="K4202"/>
      <c r="L4202"/>
      <c r="M4202"/>
      <c r="N4202"/>
      <c r="O4202"/>
      <c r="P4202"/>
      <c r="Q4202"/>
      <c r="R4202"/>
      <c r="S4202"/>
    </row>
    <row r="4203" spans="1:19" x14ac:dyDescent="0.25">
      <c r="A4203"/>
      <c r="C4203"/>
      <c r="D4203"/>
      <c r="E4203"/>
      <c r="F4203"/>
      <c r="G4203"/>
      <c r="H4203"/>
      <c r="I4203"/>
      <c r="J4203"/>
      <c r="K4203"/>
      <c r="L4203"/>
      <c r="M4203"/>
      <c r="N4203"/>
      <c r="O4203"/>
      <c r="P4203"/>
      <c r="Q4203"/>
      <c r="R4203"/>
      <c r="S4203"/>
    </row>
    <row r="4204" spans="1:19" x14ac:dyDescent="0.25">
      <c r="A4204"/>
      <c r="C4204"/>
      <c r="D4204"/>
      <c r="E4204"/>
      <c r="F4204"/>
      <c r="G4204"/>
      <c r="H4204"/>
      <c r="I4204"/>
      <c r="J4204"/>
      <c r="K4204"/>
      <c r="L4204"/>
      <c r="M4204"/>
      <c r="N4204"/>
      <c r="O4204"/>
      <c r="P4204"/>
      <c r="Q4204"/>
      <c r="R4204"/>
      <c r="S4204"/>
    </row>
    <row r="4205" spans="1:19" x14ac:dyDescent="0.25">
      <c r="A4205"/>
      <c r="C4205"/>
      <c r="D4205"/>
      <c r="E4205"/>
      <c r="F4205"/>
      <c r="G4205"/>
      <c r="H4205"/>
      <c r="I4205"/>
      <c r="J4205"/>
      <c r="K4205"/>
      <c r="L4205"/>
      <c r="M4205"/>
      <c r="N4205"/>
      <c r="O4205"/>
      <c r="P4205"/>
      <c r="Q4205"/>
      <c r="R4205"/>
      <c r="S4205"/>
    </row>
    <row r="4206" spans="1:19" x14ac:dyDescent="0.25">
      <c r="A4206"/>
      <c r="C4206"/>
      <c r="D4206"/>
      <c r="E4206"/>
      <c r="F4206"/>
      <c r="G4206"/>
      <c r="H4206"/>
      <c r="I4206"/>
      <c r="J4206"/>
      <c r="K4206"/>
      <c r="L4206"/>
      <c r="M4206"/>
      <c r="N4206"/>
      <c r="O4206"/>
      <c r="P4206"/>
      <c r="Q4206"/>
      <c r="R4206"/>
      <c r="S4206"/>
    </row>
    <row r="4207" spans="1:19" x14ac:dyDescent="0.25">
      <c r="A4207"/>
      <c r="C4207"/>
      <c r="D4207"/>
      <c r="E4207"/>
      <c r="F4207"/>
      <c r="G4207"/>
      <c r="H4207"/>
      <c r="I4207"/>
      <c r="J4207"/>
      <c r="K4207"/>
      <c r="L4207"/>
      <c r="M4207"/>
      <c r="N4207"/>
      <c r="O4207"/>
      <c r="P4207"/>
      <c r="Q4207"/>
      <c r="R4207"/>
      <c r="S4207"/>
    </row>
    <row r="4208" spans="1:19" x14ac:dyDescent="0.25">
      <c r="A4208"/>
      <c r="C4208"/>
      <c r="D4208"/>
      <c r="E4208"/>
      <c r="F4208"/>
      <c r="G4208"/>
      <c r="H4208"/>
      <c r="I4208"/>
      <c r="J4208"/>
      <c r="K4208"/>
      <c r="L4208"/>
      <c r="M4208"/>
      <c r="N4208"/>
      <c r="O4208"/>
      <c r="P4208"/>
      <c r="Q4208"/>
      <c r="R4208"/>
      <c r="S4208"/>
    </row>
    <row r="4209" spans="1:19" x14ac:dyDescent="0.25">
      <c r="A4209"/>
      <c r="C4209"/>
      <c r="D4209"/>
      <c r="E4209"/>
      <c r="F4209"/>
      <c r="G4209"/>
      <c r="H4209"/>
      <c r="I4209"/>
      <c r="J4209"/>
      <c r="K4209"/>
      <c r="L4209"/>
      <c r="M4209"/>
      <c r="N4209"/>
      <c r="O4209"/>
      <c r="P4209"/>
      <c r="Q4209"/>
      <c r="R4209"/>
      <c r="S4209"/>
    </row>
    <row r="4210" spans="1:19" x14ac:dyDescent="0.25">
      <c r="A4210"/>
      <c r="C4210"/>
      <c r="D4210"/>
      <c r="E4210"/>
      <c r="F4210"/>
      <c r="G4210"/>
      <c r="H4210"/>
      <c r="I4210"/>
      <c r="J4210"/>
      <c r="K4210"/>
      <c r="L4210"/>
      <c r="M4210"/>
      <c r="N4210"/>
      <c r="O4210"/>
      <c r="P4210"/>
      <c r="Q4210"/>
      <c r="R4210"/>
      <c r="S4210"/>
    </row>
    <row r="4211" spans="1:19" x14ac:dyDescent="0.25">
      <c r="A4211"/>
      <c r="C4211"/>
      <c r="D4211"/>
      <c r="E4211"/>
      <c r="F4211"/>
      <c r="G4211"/>
      <c r="H4211"/>
      <c r="I4211"/>
      <c r="J4211"/>
      <c r="K4211"/>
      <c r="L4211"/>
      <c r="M4211"/>
      <c r="N4211"/>
      <c r="O4211"/>
      <c r="P4211"/>
      <c r="Q4211"/>
      <c r="R4211"/>
      <c r="S4211"/>
    </row>
    <row r="4212" spans="1:19" x14ac:dyDescent="0.25">
      <c r="A4212"/>
      <c r="C4212"/>
      <c r="D4212"/>
      <c r="E4212"/>
      <c r="F4212"/>
      <c r="G4212"/>
      <c r="H4212"/>
      <c r="I4212"/>
      <c r="J4212"/>
      <c r="K4212"/>
      <c r="L4212"/>
      <c r="M4212"/>
      <c r="N4212"/>
      <c r="O4212"/>
      <c r="P4212"/>
      <c r="Q4212"/>
      <c r="R4212"/>
      <c r="S4212"/>
    </row>
    <row r="4213" spans="1:19" x14ac:dyDescent="0.25">
      <c r="A4213"/>
      <c r="C4213"/>
      <c r="D4213"/>
      <c r="E4213"/>
      <c r="F4213"/>
      <c r="G4213"/>
      <c r="H4213"/>
      <c r="I4213"/>
      <c r="J4213"/>
      <c r="K4213"/>
      <c r="L4213"/>
      <c r="M4213"/>
      <c r="N4213"/>
      <c r="O4213"/>
      <c r="P4213"/>
      <c r="Q4213"/>
      <c r="R4213"/>
      <c r="S4213"/>
    </row>
    <row r="4214" spans="1:19" x14ac:dyDescent="0.25">
      <c r="A4214"/>
      <c r="C4214"/>
      <c r="D4214"/>
      <c r="E4214"/>
      <c r="F4214"/>
      <c r="G4214"/>
      <c r="H4214"/>
      <c r="I4214"/>
      <c r="J4214"/>
      <c r="K4214"/>
      <c r="L4214"/>
      <c r="M4214"/>
      <c r="N4214"/>
      <c r="O4214"/>
      <c r="P4214"/>
      <c r="Q4214"/>
      <c r="R4214"/>
      <c r="S4214"/>
    </row>
    <row r="4215" spans="1:19" x14ac:dyDescent="0.25">
      <c r="A4215"/>
      <c r="C4215"/>
      <c r="D4215"/>
      <c r="E4215"/>
      <c r="F4215"/>
      <c r="G4215"/>
      <c r="H4215"/>
      <c r="I4215"/>
      <c r="J4215"/>
      <c r="K4215"/>
      <c r="L4215"/>
      <c r="M4215"/>
      <c r="N4215"/>
      <c r="O4215"/>
      <c r="P4215"/>
      <c r="Q4215"/>
      <c r="R4215"/>
      <c r="S4215"/>
    </row>
    <row r="4216" spans="1:19" x14ac:dyDescent="0.25">
      <c r="A4216"/>
      <c r="C4216"/>
      <c r="D4216"/>
      <c r="E4216"/>
      <c r="F4216"/>
      <c r="G4216"/>
      <c r="H4216"/>
      <c r="I4216"/>
      <c r="J4216"/>
      <c r="K4216"/>
      <c r="L4216"/>
      <c r="M4216"/>
      <c r="N4216"/>
      <c r="O4216"/>
      <c r="P4216"/>
      <c r="Q4216"/>
      <c r="R4216"/>
      <c r="S4216"/>
    </row>
    <row r="4217" spans="1:19" x14ac:dyDescent="0.25">
      <c r="A4217"/>
      <c r="C4217"/>
      <c r="D4217"/>
      <c r="E4217"/>
      <c r="F4217"/>
      <c r="G4217"/>
      <c r="H4217"/>
      <c r="I4217"/>
      <c r="J4217"/>
      <c r="K4217"/>
      <c r="L4217"/>
      <c r="M4217"/>
      <c r="N4217"/>
      <c r="O4217"/>
      <c r="P4217"/>
      <c r="Q4217"/>
      <c r="R4217"/>
      <c r="S4217"/>
    </row>
    <row r="4218" spans="1:19" x14ac:dyDescent="0.25">
      <c r="A4218"/>
      <c r="C4218"/>
      <c r="D4218"/>
      <c r="E4218"/>
      <c r="F4218"/>
      <c r="G4218"/>
      <c r="H4218"/>
      <c r="I4218"/>
      <c r="J4218"/>
      <c r="K4218"/>
      <c r="L4218"/>
      <c r="M4218"/>
      <c r="N4218"/>
      <c r="O4218"/>
      <c r="P4218"/>
      <c r="Q4218"/>
      <c r="R4218"/>
      <c r="S4218"/>
    </row>
    <row r="4219" spans="1:19" x14ac:dyDescent="0.25">
      <c r="A4219"/>
      <c r="C4219"/>
      <c r="D4219"/>
      <c r="E4219"/>
      <c r="F4219"/>
      <c r="G4219"/>
      <c r="H4219"/>
      <c r="I4219"/>
      <c r="J4219"/>
      <c r="K4219"/>
      <c r="L4219"/>
      <c r="M4219"/>
      <c r="N4219"/>
      <c r="O4219"/>
      <c r="P4219"/>
      <c r="Q4219"/>
      <c r="R4219"/>
      <c r="S4219"/>
    </row>
    <row r="4220" spans="1:19" x14ac:dyDescent="0.25">
      <c r="A4220"/>
      <c r="C4220"/>
      <c r="D4220"/>
      <c r="E4220"/>
      <c r="F4220"/>
      <c r="G4220"/>
      <c r="H4220"/>
      <c r="I4220"/>
      <c r="J4220"/>
      <c r="K4220"/>
      <c r="L4220"/>
      <c r="M4220"/>
      <c r="N4220"/>
      <c r="O4220"/>
      <c r="P4220"/>
      <c r="Q4220"/>
      <c r="R4220"/>
      <c r="S4220"/>
    </row>
    <row r="4221" spans="1:19" x14ac:dyDescent="0.25">
      <c r="A4221"/>
      <c r="C4221"/>
      <c r="D4221"/>
      <c r="E4221"/>
      <c r="F4221"/>
      <c r="G4221"/>
      <c r="H4221"/>
      <c r="I4221"/>
      <c r="J4221"/>
      <c r="K4221"/>
      <c r="L4221"/>
      <c r="M4221"/>
      <c r="N4221"/>
      <c r="O4221"/>
      <c r="P4221"/>
      <c r="Q4221"/>
      <c r="R4221"/>
      <c r="S4221"/>
    </row>
    <row r="4222" spans="1:19" x14ac:dyDescent="0.25">
      <c r="A4222"/>
      <c r="C4222"/>
      <c r="D4222"/>
      <c r="E4222"/>
      <c r="F4222"/>
      <c r="G4222"/>
      <c r="H4222"/>
      <c r="I4222"/>
      <c r="J4222"/>
      <c r="K4222"/>
      <c r="L4222"/>
      <c r="M4222"/>
      <c r="N4222"/>
      <c r="O4222"/>
      <c r="P4222"/>
      <c r="Q4222"/>
      <c r="R4222"/>
      <c r="S4222"/>
    </row>
    <row r="4223" spans="1:19" x14ac:dyDescent="0.25">
      <c r="A4223"/>
      <c r="C4223"/>
      <c r="D4223"/>
      <c r="E4223"/>
      <c r="F4223"/>
      <c r="G4223"/>
      <c r="H4223"/>
      <c r="I4223"/>
      <c r="J4223"/>
      <c r="K4223"/>
      <c r="L4223"/>
      <c r="M4223"/>
      <c r="N4223"/>
      <c r="O4223"/>
      <c r="P4223"/>
      <c r="Q4223"/>
      <c r="R4223"/>
      <c r="S4223"/>
    </row>
    <row r="4224" spans="1:19" x14ac:dyDescent="0.25">
      <c r="A4224"/>
      <c r="C4224"/>
      <c r="D4224"/>
      <c r="E4224"/>
      <c r="F4224"/>
      <c r="G4224"/>
      <c r="H4224"/>
      <c r="I4224"/>
      <c r="J4224"/>
      <c r="K4224"/>
      <c r="L4224"/>
      <c r="M4224"/>
      <c r="N4224"/>
      <c r="O4224"/>
      <c r="P4224"/>
      <c r="Q4224"/>
      <c r="R4224"/>
      <c r="S4224"/>
    </row>
    <row r="4225" spans="1:19" x14ac:dyDescent="0.25">
      <c r="A4225"/>
      <c r="C4225"/>
      <c r="D4225"/>
      <c r="E4225"/>
      <c r="F4225"/>
      <c r="G4225"/>
      <c r="H4225"/>
      <c r="I4225"/>
      <c r="J4225"/>
      <c r="K4225"/>
      <c r="L4225"/>
      <c r="M4225"/>
      <c r="N4225"/>
      <c r="O4225"/>
      <c r="P4225"/>
      <c r="Q4225"/>
      <c r="R4225"/>
      <c r="S4225"/>
    </row>
    <row r="4226" spans="1:19" x14ac:dyDescent="0.25">
      <c r="A4226"/>
      <c r="C4226"/>
      <c r="D4226"/>
      <c r="E4226"/>
      <c r="F4226"/>
      <c r="G4226"/>
      <c r="H4226"/>
      <c r="I4226"/>
      <c r="J4226"/>
      <c r="K4226"/>
      <c r="L4226"/>
      <c r="M4226"/>
      <c r="N4226"/>
      <c r="O4226"/>
      <c r="P4226"/>
      <c r="Q4226"/>
      <c r="R4226"/>
      <c r="S4226"/>
    </row>
    <row r="4227" spans="1:19" x14ac:dyDescent="0.25">
      <c r="A4227"/>
      <c r="C4227"/>
      <c r="D4227"/>
      <c r="E4227"/>
      <c r="F4227"/>
      <c r="G4227"/>
      <c r="H4227"/>
      <c r="I4227"/>
      <c r="J4227"/>
      <c r="K4227"/>
      <c r="L4227"/>
      <c r="M4227"/>
      <c r="N4227"/>
      <c r="O4227"/>
      <c r="P4227"/>
      <c r="Q4227"/>
      <c r="R4227"/>
      <c r="S4227"/>
    </row>
    <row r="4228" spans="1:19" x14ac:dyDescent="0.25">
      <c r="A4228"/>
      <c r="C4228"/>
      <c r="D4228"/>
      <c r="E4228"/>
      <c r="F4228"/>
      <c r="G4228"/>
      <c r="H4228"/>
      <c r="I4228"/>
      <c r="J4228"/>
      <c r="K4228"/>
      <c r="L4228"/>
      <c r="M4228"/>
      <c r="N4228"/>
      <c r="O4228"/>
      <c r="P4228"/>
      <c r="Q4228"/>
      <c r="R4228"/>
      <c r="S4228"/>
    </row>
    <row r="4229" spans="1:19" x14ac:dyDescent="0.25">
      <c r="A4229"/>
      <c r="C4229"/>
      <c r="D4229"/>
      <c r="E4229"/>
      <c r="F4229"/>
      <c r="G4229"/>
      <c r="H4229"/>
      <c r="I4229"/>
      <c r="J4229"/>
      <c r="K4229"/>
      <c r="L4229"/>
      <c r="M4229"/>
      <c r="N4229"/>
      <c r="O4229"/>
      <c r="P4229"/>
      <c r="Q4229"/>
      <c r="R4229"/>
      <c r="S4229"/>
    </row>
    <row r="4230" spans="1:19" x14ac:dyDescent="0.25">
      <c r="A4230"/>
      <c r="C4230"/>
      <c r="D4230"/>
      <c r="E4230"/>
      <c r="F4230"/>
      <c r="G4230"/>
      <c r="H4230"/>
      <c r="I4230"/>
      <c r="J4230"/>
      <c r="K4230"/>
      <c r="L4230"/>
      <c r="M4230"/>
      <c r="N4230"/>
      <c r="O4230"/>
      <c r="P4230"/>
      <c r="Q4230"/>
      <c r="R4230"/>
      <c r="S4230"/>
    </row>
    <row r="4231" spans="1:19" x14ac:dyDescent="0.25">
      <c r="A4231"/>
      <c r="C4231"/>
      <c r="D4231"/>
      <c r="E4231"/>
      <c r="F4231"/>
      <c r="G4231"/>
      <c r="H4231"/>
      <c r="I4231"/>
      <c r="J4231"/>
      <c r="K4231"/>
      <c r="L4231"/>
      <c r="M4231"/>
      <c r="N4231"/>
      <c r="O4231"/>
      <c r="P4231"/>
      <c r="Q4231"/>
      <c r="R4231"/>
      <c r="S4231"/>
    </row>
    <row r="4232" spans="1:19" x14ac:dyDescent="0.25">
      <c r="A4232"/>
      <c r="C4232"/>
      <c r="D4232"/>
      <c r="E4232"/>
      <c r="F4232"/>
      <c r="G4232"/>
      <c r="H4232"/>
      <c r="I4232"/>
      <c r="J4232"/>
      <c r="K4232"/>
      <c r="L4232"/>
      <c r="M4232"/>
      <c r="N4232"/>
      <c r="O4232"/>
      <c r="P4232"/>
      <c r="Q4232"/>
      <c r="R4232"/>
      <c r="S4232"/>
    </row>
    <row r="4233" spans="1:19" x14ac:dyDescent="0.25">
      <c r="A4233"/>
      <c r="C4233"/>
      <c r="D4233"/>
      <c r="E4233"/>
      <c r="F4233"/>
      <c r="G4233"/>
      <c r="H4233"/>
      <c r="I4233"/>
      <c r="J4233"/>
      <c r="K4233"/>
      <c r="L4233"/>
      <c r="M4233"/>
      <c r="N4233"/>
      <c r="O4233"/>
      <c r="P4233"/>
      <c r="Q4233"/>
      <c r="R4233"/>
      <c r="S4233"/>
    </row>
    <row r="4234" spans="1:19" x14ac:dyDescent="0.25">
      <c r="A4234"/>
      <c r="C4234"/>
      <c r="D4234"/>
      <c r="E4234"/>
      <c r="F4234"/>
      <c r="G4234"/>
      <c r="H4234"/>
      <c r="I4234"/>
      <c r="J4234"/>
      <c r="K4234"/>
      <c r="L4234"/>
      <c r="M4234"/>
      <c r="N4234"/>
      <c r="O4234"/>
      <c r="P4234"/>
      <c r="Q4234"/>
      <c r="R4234"/>
      <c r="S4234"/>
    </row>
    <row r="4235" spans="1:19" x14ac:dyDescent="0.25">
      <c r="A4235"/>
      <c r="C4235"/>
      <c r="D4235"/>
      <c r="E4235"/>
      <c r="F4235"/>
      <c r="G4235"/>
      <c r="H4235"/>
      <c r="I4235"/>
      <c r="J4235"/>
      <c r="K4235"/>
      <c r="L4235"/>
      <c r="M4235"/>
      <c r="N4235"/>
      <c r="O4235"/>
      <c r="P4235"/>
      <c r="Q4235"/>
      <c r="R4235"/>
      <c r="S4235"/>
    </row>
    <row r="4236" spans="1:19" x14ac:dyDescent="0.25">
      <c r="A4236"/>
      <c r="C4236"/>
      <c r="D4236"/>
      <c r="E4236"/>
      <c r="F4236"/>
      <c r="G4236"/>
      <c r="H4236"/>
      <c r="I4236"/>
      <c r="J4236"/>
      <c r="K4236"/>
      <c r="L4236"/>
      <c r="M4236"/>
      <c r="N4236"/>
      <c r="O4236"/>
      <c r="P4236"/>
      <c r="Q4236"/>
      <c r="R4236"/>
      <c r="S4236"/>
    </row>
    <row r="4237" spans="1:19" x14ac:dyDescent="0.25">
      <c r="A4237"/>
      <c r="C4237"/>
      <c r="D4237"/>
      <c r="E4237"/>
      <c r="F4237"/>
      <c r="G4237"/>
      <c r="H4237"/>
      <c r="I4237"/>
      <c r="J4237"/>
      <c r="K4237"/>
      <c r="L4237"/>
      <c r="M4237"/>
      <c r="N4237"/>
      <c r="O4237"/>
      <c r="P4237"/>
      <c r="Q4237"/>
      <c r="R4237"/>
      <c r="S4237"/>
    </row>
    <row r="4238" spans="1:19" x14ac:dyDescent="0.25">
      <c r="A4238"/>
      <c r="C4238"/>
      <c r="D4238"/>
      <c r="E4238"/>
      <c r="F4238"/>
      <c r="G4238"/>
      <c r="H4238"/>
      <c r="I4238"/>
      <c r="J4238"/>
      <c r="K4238"/>
      <c r="L4238"/>
      <c r="M4238"/>
      <c r="N4238"/>
      <c r="O4238"/>
      <c r="P4238"/>
      <c r="Q4238"/>
      <c r="R4238"/>
      <c r="S4238"/>
    </row>
    <row r="4239" spans="1:19" x14ac:dyDescent="0.25">
      <c r="A4239"/>
      <c r="C4239"/>
      <c r="D4239"/>
      <c r="E4239"/>
      <c r="F4239"/>
      <c r="G4239"/>
      <c r="H4239"/>
      <c r="I4239"/>
      <c r="J4239"/>
      <c r="K4239"/>
      <c r="L4239"/>
      <c r="M4239"/>
      <c r="N4239"/>
      <c r="O4239"/>
      <c r="P4239"/>
      <c r="Q4239"/>
      <c r="R4239"/>
      <c r="S4239"/>
    </row>
    <row r="4240" spans="1:19" x14ac:dyDescent="0.25">
      <c r="A4240"/>
      <c r="C4240"/>
      <c r="D4240"/>
      <c r="E4240"/>
      <c r="F4240"/>
      <c r="G4240"/>
      <c r="H4240"/>
      <c r="I4240"/>
      <c r="J4240"/>
      <c r="K4240"/>
      <c r="L4240"/>
      <c r="M4240"/>
      <c r="N4240"/>
      <c r="O4240"/>
      <c r="P4240"/>
      <c r="Q4240"/>
      <c r="R4240"/>
      <c r="S4240"/>
    </row>
    <row r="4241" spans="1:19" x14ac:dyDescent="0.25">
      <c r="A4241"/>
      <c r="C4241"/>
      <c r="D4241"/>
      <c r="E4241"/>
      <c r="F4241"/>
      <c r="G4241"/>
      <c r="H4241"/>
      <c r="I4241"/>
      <c r="J4241"/>
      <c r="K4241"/>
      <c r="L4241"/>
      <c r="M4241"/>
      <c r="N4241"/>
      <c r="O4241"/>
      <c r="P4241"/>
      <c r="Q4241"/>
      <c r="R4241"/>
      <c r="S4241"/>
    </row>
    <row r="4242" spans="1:19" x14ac:dyDescent="0.25">
      <c r="A4242"/>
      <c r="C4242"/>
      <c r="D4242"/>
      <c r="E4242"/>
      <c r="F4242"/>
      <c r="G4242"/>
      <c r="H4242"/>
      <c r="I4242"/>
      <c r="J4242"/>
      <c r="K4242"/>
      <c r="L4242"/>
      <c r="M4242"/>
      <c r="N4242"/>
      <c r="O4242"/>
      <c r="P4242"/>
      <c r="Q4242"/>
      <c r="R4242"/>
      <c r="S4242"/>
    </row>
    <row r="4243" spans="1:19" x14ac:dyDescent="0.25">
      <c r="A4243"/>
      <c r="C4243"/>
      <c r="D4243"/>
      <c r="E4243"/>
      <c r="F4243"/>
      <c r="G4243"/>
      <c r="H4243"/>
      <c r="I4243"/>
      <c r="J4243"/>
      <c r="K4243"/>
      <c r="L4243"/>
      <c r="M4243"/>
      <c r="N4243"/>
      <c r="O4243"/>
      <c r="P4243"/>
      <c r="Q4243"/>
      <c r="R4243"/>
      <c r="S4243"/>
    </row>
    <row r="4244" spans="1:19" x14ac:dyDescent="0.25">
      <c r="A4244"/>
      <c r="C4244"/>
      <c r="D4244"/>
      <c r="E4244"/>
      <c r="F4244"/>
      <c r="G4244"/>
      <c r="H4244"/>
      <c r="I4244"/>
      <c r="J4244"/>
      <c r="K4244"/>
      <c r="L4244"/>
      <c r="M4244"/>
      <c r="N4244"/>
      <c r="O4244"/>
      <c r="P4244"/>
      <c r="Q4244"/>
      <c r="R4244"/>
      <c r="S4244"/>
    </row>
    <row r="4245" spans="1:19" x14ac:dyDescent="0.25">
      <c r="A4245"/>
      <c r="C4245"/>
      <c r="D4245"/>
      <c r="E4245"/>
      <c r="F4245"/>
      <c r="G4245"/>
      <c r="H4245"/>
      <c r="I4245"/>
      <c r="J4245"/>
      <c r="K4245"/>
      <c r="L4245"/>
      <c r="M4245"/>
      <c r="N4245"/>
      <c r="O4245"/>
      <c r="P4245"/>
      <c r="Q4245"/>
      <c r="R4245"/>
      <c r="S4245"/>
    </row>
    <row r="4246" spans="1:19" x14ac:dyDescent="0.25">
      <c r="A4246"/>
      <c r="C4246"/>
      <c r="D4246"/>
      <c r="E4246"/>
      <c r="F4246"/>
      <c r="G4246"/>
      <c r="H4246"/>
      <c r="I4246"/>
      <c r="J4246"/>
      <c r="K4246"/>
      <c r="L4246"/>
      <c r="M4246"/>
      <c r="N4246"/>
      <c r="O4246"/>
      <c r="P4246"/>
      <c r="Q4246"/>
      <c r="R4246"/>
      <c r="S4246"/>
    </row>
    <row r="4247" spans="1:19" x14ac:dyDescent="0.25">
      <c r="A4247"/>
      <c r="C4247"/>
      <c r="D4247"/>
      <c r="E4247"/>
      <c r="F4247"/>
      <c r="G4247"/>
      <c r="H4247"/>
      <c r="I4247"/>
      <c r="J4247"/>
      <c r="K4247"/>
      <c r="L4247"/>
      <c r="M4247"/>
      <c r="N4247"/>
      <c r="O4247"/>
      <c r="P4247"/>
      <c r="Q4247"/>
      <c r="R4247"/>
      <c r="S4247"/>
    </row>
    <row r="4248" spans="1:19" x14ac:dyDescent="0.25">
      <c r="A4248"/>
      <c r="C4248"/>
      <c r="D4248"/>
      <c r="E4248"/>
      <c r="F4248"/>
      <c r="G4248"/>
      <c r="H4248"/>
      <c r="I4248"/>
      <c r="J4248"/>
      <c r="K4248"/>
      <c r="L4248"/>
      <c r="M4248"/>
      <c r="N4248"/>
      <c r="O4248"/>
      <c r="P4248"/>
      <c r="Q4248"/>
      <c r="R4248"/>
      <c r="S4248"/>
    </row>
    <row r="4249" spans="1:19" x14ac:dyDescent="0.25">
      <c r="A4249"/>
      <c r="C4249"/>
      <c r="D4249"/>
      <c r="E4249"/>
      <c r="F4249"/>
      <c r="G4249"/>
      <c r="H4249"/>
      <c r="I4249"/>
      <c r="J4249"/>
      <c r="K4249"/>
      <c r="L4249"/>
      <c r="M4249"/>
      <c r="N4249"/>
      <c r="O4249"/>
      <c r="P4249"/>
      <c r="Q4249"/>
      <c r="R4249"/>
      <c r="S4249"/>
    </row>
    <row r="4250" spans="1:19" x14ac:dyDescent="0.25">
      <c r="A4250"/>
      <c r="C4250"/>
      <c r="D4250"/>
      <c r="E4250"/>
      <c r="F4250"/>
      <c r="G4250"/>
      <c r="H4250"/>
      <c r="I4250"/>
      <c r="J4250"/>
      <c r="K4250"/>
      <c r="L4250"/>
      <c r="M4250"/>
      <c r="N4250"/>
      <c r="O4250"/>
      <c r="P4250"/>
      <c r="Q4250"/>
      <c r="R4250"/>
      <c r="S4250"/>
    </row>
    <row r="4251" spans="1:19" x14ac:dyDescent="0.25">
      <c r="A4251"/>
      <c r="C4251"/>
      <c r="D4251"/>
      <c r="E4251"/>
      <c r="F4251"/>
      <c r="G4251"/>
      <c r="H4251"/>
      <c r="I4251"/>
      <c r="J4251"/>
      <c r="K4251"/>
      <c r="L4251"/>
      <c r="M4251"/>
      <c r="N4251"/>
      <c r="O4251"/>
      <c r="P4251"/>
      <c r="Q4251"/>
      <c r="R4251"/>
      <c r="S4251"/>
    </row>
    <row r="4252" spans="1:19" x14ac:dyDescent="0.25">
      <c r="A4252"/>
      <c r="C4252"/>
      <c r="D4252"/>
      <c r="E4252"/>
      <c r="F4252"/>
      <c r="G4252"/>
      <c r="H4252"/>
      <c r="I4252"/>
      <c r="J4252"/>
      <c r="K4252"/>
      <c r="L4252"/>
      <c r="M4252"/>
      <c r="N4252"/>
      <c r="O4252"/>
      <c r="P4252"/>
      <c r="Q4252"/>
      <c r="R4252"/>
      <c r="S4252"/>
    </row>
    <row r="4253" spans="1:19" x14ac:dyDescent="0.25">
      <c r="A4253"/>
      <c r="C4253"/>
      <c r="D4253"/>
      <c r="E4253"/>
      <c r="F4253"/>
      <c r="G4253"/>
      <c r="H4253"/>
      <c r="I4253"/>
      <c r="J4253"/>
      <c r="K4253"/>
      <c r="L4253"/>
      <c r="M4253"/>
      <c r="N4253"/>
      <c r="O4253"/>
      <c r="P4253"/>
      <c r="Q4253"/>
      <c r="R4253"/>
      <c r="S4253"/>
    </row>
    <row r="4254" spans="1:19" x14ac:dyDescent="0.25">
      <c r="A4254"/>
      <c r="C4254"/>
      <c r="D4254"/>
      <c r="E4254"/>
      <c r="F4254"/>
      <c r="G4254"/>
      <c r="H4254"/>
      <c r="I4254"/>
      <c r="J4254"/>
      <c r="K4254"/>
      <c r="L4254"/>
      <c r="M4254"/>
      <c r="N4254"/>
      <c r="O4254"/>
      <c r="P4254"/>
      <c r="Q4254"/>
      <c r="R4254"/>
      <c r="S4254"/>
    </row>
    <row r="4255" spans="1:19" x14ac:dyDescent="0.25">
      <c r="A4255"/>
      <c r="C4255"/>
      <c r="D4255"/>
      <c r="E4255"/>
      <c r="F4255"/>
      <c r="G4255"/>
      <c r="H4255"/>
      <c r="I4255"/>
      <c r="J4255"/>
      <c r="K4255"/>
      <c r="L4255"/>
      <c r="M4255"/>
      <c r="N4255"/>
      <c r="O4255"/>
      <c r="P4255"/>
      <c r="Q4255"/>
      <c r="R4255"/>
      <c r="S4255"/>
    </row>
    <row r="4256" spans="1:19" x14ac:dyDescent="0.25">
      <c r="A4256"/>
      <c r="C4256"/>
      <c r="D4256"/>
      <c r="E4256"/>
      <c r="F4256"/>
      <c r="G4256"/>
      <c r="H4256"/>
      <c r="I4256"/>
      <c r="J4256"/>
      <c r="K4256"/>
      <c r="L4256"/>
      <c r="M4256"/>
      <c r="N4256"/>
      <c r="O4256"/>
      <c r="P4256"/>
      <c r="Q4256"/>
      <c r="R4256"/>
      <c r="S4256"/>
    </row>
    <row r="4257" spans="1:19" x14ac:dyDescent="0.25">
      <c r="A4257"/>
      <c r="C4257"/>
      <c r="D4257"/>
      <c r="E4257"/>
      <c r="F4257"/>
      <c r="G4257"/>
      <c r="H4257"/>
      <c r="I4257"/>
      <c r="J4257"/>
      <c r="K4257"/>
      <c r="L4257"/>
      <c r="M4257"/>
      <c r="N4257"/>
      <c r="O4257"/>
      <c r="P4257"/>
      <c r="Q4257"/>
      <c r="R4257"/>
      <c r="S4257"/>
    </row>
    <row r="4258" spans="1:19" x14ac:dyDescent="0.25">
      <c r="A4258"/>
      <c r="C4258"/>
      <c r="D4258"/>
      <c r="E4258"/>
      <c r="F4258"/>
      <c r="G4258"/>
      <c r="H4258"/>
      <c r="I4258"/>
      <c r="J4258"/>
      <c r="K4258"/>
      <c r="L4258"/>
      <c r="M4258"/>
      <c r="N4258"/>
      <c r="O4258"/>
      <c r="P4258"/>
      <c r="Q4258"/>
      <c r="R4258"/>
      <c r="S4258"/>
    </row>
    <row r="4259" spans="1:19" x14ac:dyDescent="0.25">
      <c r="A4259"/>
      <c r="C4259"/>
      <c r="D4259"/>
      <c r="E4259"/>
      <c r="F4259"/>
      <c r="G4259"/>
      <c r="H4259"/>
      <c r="I4259"/>
      <c r="J4259"/>
      <c r="K4259"/>
      <c r="L4259"/>
      <c r="M4259"/>
      <c r="N4259"/>
      <c r="O4259"/>
      <c r="P4259"/>
      <c r="Q4259"/>
      <c r="R4259"/>
      <c r="S4259"/>
    </row>
    <row r="4260" spans="1:19" x14ac:dyDescent="0.25">
      <c r="A4260"/>
      <c r="C4260"/>
      <c r="D4260"/>
      <c r="E4260"/>
      <c r="F4260"/>
      <c r="G4260"/>
      <c r="H4260"/>
      <c r="I4260"/>
      <c r="J4260"/>
      <c r="K4260"/>
      <c r="L4260"/>
      <c r="M4260"/>
      <c r="N4260"/>
      <c r="O4260"/>
      <c r="P4260"/>
      <c r="Q4260"/>
      <c r="R4260"/>
      <c r="S4260"/>
    </row>
    <row r="4261" spans="1:19" x14ac:dyDescent="0.25">
      <c r="A4261"/>
      <c r="C4261"/>
      <c r="D4261"/>
      <c r="E4261"/>
      <c r="F4261"/>
      <c r="G4261"/>
      <c r="H4261"/>
      <c r="I4261"/>
      <c r="J4261"/>
      <c r="K4261"/>
      <c r="L4261"/>
      <c r="M4261"/>
      <c r="N4261"/>
      <c r="O4261"/>
      <c r="P4261"/>
      <c r="Q4261"/>
      <c r="R4261"/>
      <c r="S4261"/>
    </row>
    <row r="4262" spans="1:19" x14ac:dyDescent="0.25">
      <c r="A4262"/>
      <c r="C4262"/>
      <c r="D4262"/>
      <c r="E4262"/>
      <c r="F4262"/>
      <c r="G4262"/>
      <c r="H4262"/>
      <c r="I4262"/>
      <c r="J4262"/>
      <c r="K4262"/>
      <c r="L4262"/>
      <c r="M4262"/>
      <c r="N4262"/>
      <c r="O4262"/>
      <c r="P4262"/>
      <c r="Q4262"/>
      <c r="R4262"/>
      <c r="S4262"/>
    </row>
    <row r="4263" spans="1:19" x14ac:dyDescent="0.25">
      <c r="A4263"/>
      <c r="C4263"/>
      <c r="D4263"/>
      <c r="E4263"/>
      <c r="F4263"/>
      <c r="G4263"/>
      <c r="H4263"/>
      <c r="I4263"/>
      <c r="J4263"/>
      <c r="K4263"/>
      <c r="L4263"/>
      <c r="M4263"/>
      <c r="N4263"/>
      <c r="O4263"/>
      <c r="P4263"/>
      <c r="Q4263"/>
      <c r="R4263"/>
      <c r="S4263"/>
    </row>
    <row r="4264" spans="1:19" x14ac:dyDescent="0.25">
      <c r="A4264"/>
      <c r="C4264"/>
      <c r="D4264"/>
      <c r="E4264"/>
      <c r="F4264"/>
      <c r="G4264"/>
      <c r="H4264"/>
      <c r="I4264"/>
      <c r="J4264"/>
      <c r="K4264"/>
      <c r="L4264"/>
      <c r="M4264"/>
      <c r="N4264"/>
      <c r="O4264"/>
      <c r="P4264"/>
      <c r="Q4264"/>
      <c r="R4264"/>
      <c r="S4264"/>
    </row>
    <row r="4265" spans="1:19" x14ac:dyDescent="0.25">
      <c r="A4265"/>
      <c r="C4265"/>
      <c r="D4265"/>
      <c r="E4265"/>
      <c r="F4265"/>
      <c r="G4265"/>
      <c r="H4265"/>
      <c r="I4265"/>
      <c r="J4265"/>
      <c r="K4265"/>
      <c r="L4265"/>
      <c r="M4265"/>
      <c r="N4265"/>
      <c r="O4265"/>
      <c r="P4265"/>
      <c r="Q4265"/>
      <c r="R4265"/>
      <c r="S4265"/>
    </row>
    <row r="4266" spans="1:19" x14ac:dyDescent="0.25">
      <c r="A4266"/>
      <c r="C4266"/>
      <c r="D4266"/>
      <c r="E4266"/>
      <c r="F4266"/>
      <c r="G4266"/>
      <c r="H4266"/>
      <c r="I4266"/>
      <c r="J4266"/>
      <c r="K4266"/>
      <c r="L4266"/>
      <c r="M4266"/>
      <c r="N4266"/>
      <c r="O4266"/>
      <c r="P4266"/>
      <c r="Q4266"/>
      <c r="R4266"/>
      <c r="S4266"/>
    </row>
    <row r="4267" spans="1:19" x14ac:dyDescent="0.25">
      <c r="A4267"/>
      <c r="C4267"/>
      <c r="D4267"/>
      <c r="E4267"/>
      <c r="F4267"/>
      <c r="G4267"/>
      <c r="H4267"/>
      <c r="I4267"/>
      <c r="J4267"/>
      <c r="K4267"/>
      <c r="L4267"/>
      <c r="M4267"/>
      <c r="N4267"/>
      <c r="O4267"/>
      <c r="P4267"/>
      <c r="Q4267"/>
      <c r="R4267"/>
      <c r="S4267"/>
    </row>
    <row r="4268" spans="1:19" x14ac:dyDescent="0.25">
      <c r="A4268"/>
      <c r="C4268"/>
      <c r="D4268"/>
      <c r="E4268"/>
      <c r="F4268"/>
      <c r="G4268"/>
      <c r="H4268"/>
      <c r="I4268"/>
      <c r="J4268"/>
      <c r="K4268"/>
      <c r="L4268"/>
      <c r="M4268"/>
      <c r="N4268"/>
      <c r="O4268"/>
      <c r="P4268"/>
      <c r="Q4268"/>
      <c r="R4268"/>
      <c r="S4268"/>
    </row>
    <row r="4269" spans="1:19" x14ac:dyDescent="0.25">
      <c r="A4269"/>
      <c r="C4269"/>
      <c r="D4269"/>
      <c r="E4269"/>
      <c r="F4269"/>
      <c r="G4269"/>
      <c r="H4269"/>
      <c r="I4269"/>
      <c r="J4269"/>
      <c r="K4269"/>
      <c r="L4269"/>
      <c r="M4269"/>
      <c r="N4269"/>
      <c r="O4269"/>
      <c r="P4269"/>
      <c r="Q4269"/>
      <c r="R4269"/>
      <c r="S4269"/>
    </row>
    <row r="4270" spans="1:19" x14ac:dyDescent="0.25">
      <c r="A4270"/>
      <c r="C4270"/>
      <c r="D4270"/>
      <c r="E4270"/>
      <c r="F4270"/>
      <c r="G4270"/>
      <c r="H4270"/>
      <c r="I4270"/>
      <c r="J4270"/>
      <c r="K4270"/>
      <c r="L4270"/>
      <c r="M4270"/>
      <c r="N4270"/>
      <c r="O4270"/>
      <c r="P4270"/>
      <c r="Q4270"/>
      <c r="R4270"/>
      <c r="S4270"/>
    </row>
    <row r="4271" spans="1:19" x14ac:dyDescent="0.25">
      <c r="A4271"/>
      <c r="C4271"/>
      <c r="D4271"/>
      <c r="E4271"/>
      <c r="F4271"/>
      <c r="G4271"/>
      <c r="H4271"/>
      <c r="I4271"/>
      <c r="J4271"/>
      <c r="K4271"/>
      <c r="L4271"/>
      <c r="M4271"/>
      <c r="N4271"/>
      <c r="O4271"/>
      <c r="P4271"/>
      <c r="Q4271"/>
      <c r="R4271"/>
      <c r="S4271"/>
    </row>
    <row r="4272" spans="1:19" x14ac:dyDescent="0.25">
      <c r="A4272"/>
      <c r="C4272"/>
      <c r="D4272"/>
      <c r="E4272"/>
      <c r="F4272"/>
      <c r="G4272"/>
      <c r="H4272"/>
      <c r="I4272"/>
      <c r="J4272"/>
      <c r="K4272"/>
      <c r="L4272"/>
      <c r="M4272"/>
      <c r="N4272"/>
      <c r="O4272"/>
      <c r="P4272"/>
      <c r="Q4272"/>
      <c r="R4272"/>
      <c r="S4272"/>
    </row>
    <row r="4273" spans="1:19" x14ac:dyDescent="0.25">
      <c r="A4273"/>
      <c r="C4273"/>
      <c r="D4273"/>
      <c r="E4273"/>
      <c r="F4273"/>
      <c r="G4273"/>
      <c r="H4273"/>
      <c r="I4273"/>
      <c r="J4273"/>
      <c r="K4273"/>
      <c r="L4273"/>
      <c r="M4273"/>
      <c r="N4273"/>
      <c r="O4273"/>
      <c r="P4273"/>
      <c r="Q4273"/>
      <c r="R4273"/>
      <c r="S4273"/>
    </row>
    <row r="4274" spans="1:19" x14ac:dyDescent="0.25">
      <c r="A4274"/>
      <c r="C4274"/>
      <c r="D4274"/>
      <c r="E4274"/>
      <c r="F4274"/>
      <c r="G4274"/>
      <c r="H4274"/>
      <c r="I4274"/>
      <c r="J4274"/>
      <c r="K4274"/>
      <c r="L4274"/>
      <c r="M4274"/>
      <c r="N4274"/>
      <c r="O4274"/>
      <c r="P4274"/>
      <c r="Q4274"/>
      <c r="R4274"/>
      <c r="S4274"/>
    </row>
    <row r="4275" spans="1:19" x14ac:dyDescent="0.25">
      <c r="A4275"/>
      <c r="C4275"/>
      <c r="D4275"/>
      <c r="E4275"/>
      <c r="F4275"/>
      <c r="G4275"/>
      <c r="H4275"/>
      <c r="I4275"/>
      <c r="J4275"/>
      <c r="K4275"/>
      <c r="L4275"/>
      <c r="M4275"/>
      <c r="N4275"/>
      <c r="O4275"/>
      <c r="P4275"/>
      <c r="Q4275"/>
      <c r="R4275"/>
      <c r="S4275"/>
    </row>
    <row r="4276" spans="1:19" x14ac:dyDescent="0.25">
      <c r="A4276"/>
      <c r="C4276"/>
      <c r="D4276"/>
      <c r="E4276"/>
      <c r="F4276"/>
      <c r="G4276"/>
      <c r="H4276"/>
      <c r="I4276"/>
      <c r="J4276"/>
      <c r="K4276"/>
      <c r="L4276"/>
      <c r="M4276"/>
      <c r="N4276"/>
      <c r="O4276"/>
      <c r="P4276"/>
      <c r="Q4276"/>
      <c r="R4276"/>
      <c r="S4276"/>
    </row>
    <row r="4277" spans="1:19" x14ac:dyDescent="0.25">
      <c r="A4277"/>
      <c r="C4277"/>
      <c r="D4277"/>
      <c r="E4277"/>
      <c r="F4277"/>
      <c r="G4277"/>
      <c r="H4277"/>
      <c r="I4277"/>
      <c r="J4277"/>
      <c r="K4277"/>
      <c r="L4277"/>
      <c r="M4277"/>
      <c r="N4277"/>
      <c r="O4277"/>
      <c r="P4277"/>
      <c r="Q4277"/>
      <c r="R4277"/>
      <c r="S4277"/>
    </row>
    <row r="4278" spans="1:19" x14ac:dyDescent="0.25">
      <c r="A4278"/>
      <c r="C4278"/>
      <c r="D4278"/>
      <c r="E4278"/>
      <c r="F4278"/>
      <c r="G4278"/>
      <c r="H4278"/>
      <c r="I4278"/>
      <c r="J4278"/>
      <c r="K4278"/>
      <c r="L4278"/>
      <c r="M4278"/>
      <c r="N4278"/>
      <c r="O4278"/>
      <c r="P4278"/>
      <c r="Q4278"/>
      <c r="R4278"/>
      <c r="S4278"/>
    </row>
    <row r="4279" spans="1:19" x14ac:dyDescent="0.25">
      <c r="A4279"/>
      <c r="C4279"/>
      <c r="D4279"/>
      <c r="E4279"/>
      <c r="F4279"/>
      <c r="G4279"/>
      <c r="H4279"/>
      <c r="I4279"/>
      <c r="J4279"/>
      <c r="K4279"/>
      <c r="L4279"/>
      <c r="M4279"/>
      <c r="N4279"/>
      <c r="O4279"/>
      <c r="P4279"/>
      <c r="Q4279"/>
      <c r="R4279"/>
      <c r="S4279"/>
    </row>
    <row r="4280" spans="1:19" x14ac:dyDescent="0.25">
      <c r="A4280"/>
      <c r="C4280"/>
      <c r="D4280"/>
      <c r="E4280"/>
      <c r="F4280"/>
      <c r="G4280"/>
      <c r="H4280"/>
      <c r="I4280"/>
      <c r="J4280"/>
      <c r="K4280"/>
      <c r="L4280"/>
      <c r="M4280"/>
      <c r="N4280"/>
      <c r="O4280"/>
      <c r="P4280"/>
      <c r="Q4280"/>
      <c r="R4280"/>
      <c r="S4280"/>
    </row>
    <row r="4281" spans="1:19" x14ac:dyDescent="0.25">
      <c r="A4281"/>
      <c r="C4281"/>
      <c r="D4281"/>
      <c r="E4281"/>
      <c r="F4281"/>
      <c r="G4281"/>
      <c r="H4281"/>
      <c r="I4281"/>
      <c r="J4281"/>
      <c r="K4281"/>
      <c r="L4281"/>
      <c r="M4281"/>
      <c r="N4281"/>
      <c r="O4281"/>
      <c r="P4281"/>
      <c r="Q4281"/>
      <c r="R4281"/>
      <c r="S4281"/>
    </row>
    <row r="4282" spans="1:19" x14ac:dyDescent="0.25">
      <c r="A4282"/>
      <c r="C4282"/>
      <c r="D4282"/>
      <c r="E4282"/>
      <c r="F4282"/>
      <c r="G4282"/>
      <c r="H4282"/>
      <c r="I4282"/>
      <c r="J4282"/>
      <c r="K4282"/>
      <c r="L4282"/>
      <c r="M4282"/>
      <c r="N4282"/>
      <c r="O4282"/>
      <c r="P4282"/>
      <c r="Q4282"/>
      <c r="R4282"/>
      <c r="S4282"/>
    </row>
    <row r="4283" spans="1:19" x14ac:dyDescent="0.25">
      <c r="A4283"/>
      <c r="C4283"/>
      <c r="D4283"/>
      <c r="E4283"/>
      <c r="F4283"/>
      <c r="G4283"/>
      <c r="H4283"/>
      <c r="I4283"/>
      <c r="J4283"/>
      <c r="K4283"/>
      <c r="L4283"/>
      <c r="M4283"/>
      <c r="N4283"/>
      <c r="O4283"/>
      <c r="P4283"/>
      <c r="Q4283"/>
      <c r="R4283"/>
      <c r="S4283"/>
    </row>
    <row r="4284" spans="1:19" x14ac:dyDescent="0.25">
      <c r="A4284"/>
      <c r="C4284"/>
      <c r="D4284"/>
      <c r="E4284"/>
      <c r="F4284"/>
      <c r="G4284"/>
      <c r="H4284"/>
      <c r="I4284"/>
      <c r="J4284"/>
      <c r="K4284"/>
      <c r="L4284"/>
      <c r="M4284"/>
      <c r="N4284"/>
      <c r="O4284"/>
      <c r="P4284"/>
      <c r="Q4284"/>
      <c r="R4284"/>
      <c r="S4284"/>
    </row>
    <row r="4285" spans="1:19" x14ac:dyDescent="0.25">
      <c r="A4285"/>
      <c r="C4285"/>
      <c r="D4285"/>
      <c r="E4285"/>
      <c r="F4285"/>
      <c r="G4285"/>
      <c r="H4285"/>
      <c r="I4285"/>
      <c r="J4285"/>
      <c r="K4285"/>
      <c r="L4285"/>
      <c r="M4285"/>
      <c r="N4285"/>
      <c r="O4285"/>
      <c r="P4285"/>
      <c r="Q4285"/>
      <c r="R4285"/>
      <c r="S4285"/>
    </row>
    <row r="4286" spans="1:19" x14ac:dyDescent="0.25">
      <c r="A4286"/>
      <c r="C4286"/>
      <c r="D4286"/>
      <c r="E4286"/>
      <c r="F4286"/>
      <c r="G4286"/>
      <c r="H4286"/>
      <c r="I4286"/>
      <c r="J4286"/>
      <c r="K4286"/>
      <c r="L4286"/>
      <c r="M4286"/>
      <c r="N4286"/>
      <c r="O4286"/>
      <c r="P4286"/>
      <c r="Q4286"/>
      <c r="R4286"/>
      <c r="S4286"/>
    </row>
    <row r="4287" spans="1:19" x14ac:dyDescent="0.25">
      <c r="A4287"/>
      <c r="C4287"/>
      <c r="D4287"/>
      <c r="E4287"/>
      <c r="F4287"/>
      <c r="G4287"/>
      <c r="H4287"/>
      <c r="I4287"/>
      <c r="J4287"/>
      <c r="K4287"/>
      <c r="L4287"/>
      <c r="M4287"/>
      <c r="N4287"/>
      <c r="O4287"/>
      <c r="P4287"/>
      <c r="Q4287"/>
      <c r="R4287"/>
      <c r="S4287"/>
    </row>
    <row r="4288" spans="1:19" x14ac:dyDescent="0.25">
      <c r="A4288"/>
      <c r="C4288"/>
      <c r="D4288"/>
      <c r="E4288"/>
      <c r="F4288"/>
      <c r="G4288"/>
      <c r="H4288"/>
      <c r="I4288"/>
      <c r="J4288"/>
      <c r="K4288"/>
      <c r="L4288"/>
      <c r="M4288"/>
      <c r="N4288"/>
      <c r="O4288"/>
      <c r="P4288"/>
      <c r="Q4288"/>
      <c r="R4288"/>
      <c r="S4288"/>
    </row>
    <row r="4289" spans="1:19" x14ac:dyDescent="0.25">
      <c r="A4289"/>
      <c r="C4289"/>
      <c r="D4289"/>
      <c r="E4289"/>
      <c r="F4289"/>
      <c r="G4289"/>
      <c r="H4289"/>
      <c r="I4289"/>
      <c r="J4289"/>
      <c r="K4289"/>
      <c r="L4289"/>
      <c r="M4289"/>
      <c r="N4289"/>
      <c r="O4289"/>
      <c r="P4289"/>
      <c r="Q4289"/>
      <c r="R4289"/>
      <c r="S4289"/>
    </row>
    <row r="4290" spans="1:19" x14ac:dyDescent="0.25">
      <c r="A4290"/>
      <c r="C4290"/>
      <c r="D4290"/>
      <c r="E4290"/>
      <c r="F4290"/>
      <c r="G4290"/>
      <c r="H4290"/>
      <c r="I4290"/>
      <c r="J4290"/>
      <c r="K4290"/>
      <c r="L4290"/>
      <c r="M4290"/>
      <c r="N4290"/>
      <c r="O4290"/>
      <c r="P4290"/>
      <c r="Q4290"/>
      <c r="R4290"/>
      <c r="S4290"/>
    </row>
    <row r="4291" spans="1:19" x14ac:dyDescent="0.25">
      <c r="A4291"/>
      <c r="C4291"/>
      <c r="D4291"/>
      <c r="E4291"/>
      <c r="F4291"/>
      <c r="G4291"/>
      <c r="H4291"/>
      <c r="I4291"/>
      <c r="J4291"/>
      <c r="K4291"/>
      <c r="L4291"/>
      <c r="M4291"/>
      <c r="N4291"/>
      <c r="O4291"/>
      <c r="P4291"/>
      <c r="Q4291"/>
      <c r="R4291"/>
      <c r="S4291"/>
    </row>
    <row r="4292" spans="1:19" x14ac:dyDescent="0.25">
      <c r="A4292"/>
      <c r="C4292"/>
      <c r="D4292"/>
      <c r="E4292"/>
      <c r="F4292"/>
      <c r="G4292"/>
      <c r="H4292"/>
      <c r="I4292"/>
      <c r="J4292"/>
      <c r="K4292"/>
      <c r="L4292"/>
      <c r="M4292"/>
      <c r="N4292"/>
      <c r="O4292"/>
      <c r="P4292"/>
      <c r="Q4292"/>
      <c r="R4292"/>
      <c r="S4292"/>
    </row>
    <row r="4293" spans="1:19" x14ac:dyDescent="0.25">
      <c r="A4293"/>
      <c r="C4293"/>
      <c r="D4293"/>
      <c r="E4293"/>
      <c r="F4293"/>
      <c r="G4293"/>
      <c r="H4293"/>
      <c r="I4293"/>
      <c r="J4293"/>
      <c r="K4293"/>
      <c r="L4293"/>
      <c r="M4293"/>
      <c r="N4293"/>
      <c r="O4293"/>
      <c r="P4293"/>
      <c r="Q4293"/>
      <c r="R4293"/>
      <c r="S4293"/>
    </row>
    <row r="4294" spans="1:19" x14ac:dyDescent="0.25">
      <c r="A4294"/>
      <c r="C4294"/>
      <c r="D4294"/>
      <c r="E4294"/>
      <c r="F4294"/>
      <c r="G4294"/>
      <c r="H4294"/>
      <c r="I4294"/>
      <c r="J4294"/>
      <c r="K4294"/>
      <c r="L4294"/>
      <c r="M4294"/>
      <c r="N4294"/>
      <c r="O4294"/>
      <c r="P4294"/>
      <c r="Q4294"/>
      <c r="R4294"/>
      <c r="S4294"/>
    </row>
    <row r="4295" spans="1:19" x14ac:dyDescent="0.25">
      <c r="A4295"/>
      <c r="C4295"/>
      <c r="D4295"/>
      <c r="E4295"/>
      <c r="F4295"/>
      <c r="G4295"/>
      <c r="H4295"/>
      <c r="I4295"/>
      <c r="J4295"/>
      <c r="K4295"/>
      <c r="L4295"/>
      <c r="M4295"/>
      <c r="N4295"/>
      <c r="O4295"/>
      <c r="P4295"/>
      <c r="Q4295"/>
      <c r="R4295"/>
      <c r="S4295"/>
    </row>
    <row r="4296" spans="1:19" x14ac:dyDescent="0.25">
      <c r="A4296"/>
      <c r="C4296"/>
      <c r="D4296"/>
      <c r="E4296"/>
      <c r="F4296"/>
      <c r="G4296"/>
      <c r="H4296"/>
      <c r="I4296"/>
      <c r="J4296"/>
      <c r="K4296"/>
      <c r="L4296"/>
      <c r="M4296"/>
      <c r="N4296"/>
      <c r="O4296"/>
      <c r="P4296"/>
      <c r="Q4296"/>
      <c r="R4296"/>
      <c r="S4296"/>
    </row>
    <row r="4297" spans="1:19" x14ac:dyDescent="0.25">
      <c r="A4297"/>
      <c r="C4297"/>
      <c r="D4297"/>
      <c r="E4297"/>
      <c r="F4297"/>
      <c r="G4297"/>
      <c r="H4297"/>
      <c r="I4297"/>
      <c r="J4297"/>
      <c r="K4297"/>
      <c r="L4297"/>
      <c r="M4297"/>
      <c r="N4297"/>
      <c r="O4297"/>
      <c r="P4297"/>
      <c r="Q4297"/>
      <c r="R4297"/>
      <c r="S4297"/>
    </row>
    <row r="4298" spans="1:19" x14ac:dyDescent="0.25">
      <c r="A4298"/>
      <c r="C4298"/>
      <c r="D4298"/>
      <c r="E4298"/>
      <c r="F4298"/>
      <c r="G4298"/>
      <c r="H4298"/>
      <c r="I4298"/>
      <c r="J4298"/>
      <c r="K4298"/>
      <c r="L4298"/>
      <c r="M4298"/>
      <c r="N4298"/>
      <c r="O4298"/>
      <c r="P4298"/>
      <c r="Q4298"/>
      <c r="R4298"/>
      <c r="S4298"/>
    </row>
    <row r="4299" spans="1:19" x14ac:dyDescent="0.25">
      <c r="A4299"/>
      <c r="C4299"/>
      <c r="D4299"/>
      <c r="E4299"/>
      <c r="F4299"/>
      <c r="G4299"/>
      <c r="H4299"/>
      <c r="I4299"/>
      <c r="J4299"/>
      <c r="K4299"/>
      <c r="L4299"/>
      <c r="M4299"/>
      <c r="N4299"/>
      <c r="O4299"/>
      <c r="P4299"/>
      <c r="Q4299"/>
      <c r="R4299"/>
      <c r="S4299"/>
    </row>
    <row r="4300" spans="1:19" x14ac:dyDescent="0.25">
      <c r="A4300"/>
      <c r="C4300"/>
      <c r="D4300"/>
      <c r="E4300"/>
      <c r="F4300"/>
      <c r="G4300"/>
      <c r="H4300"/>
      <c r="I4300"/>
      <c r="J4300"/>
      <c r="K4300"/>
      <c r="L4300"/>
      <c r="M4300"/>
      <c r="N4300"/>
      <c r="O4300"/>
      <c r="P4300"/>
      <c r="Q4300"/>
      <c r="R4300"/>
      <c r="S4300"/>
    </row>
    <row r="4301" spans="1:19" x14ac:dyDescent="0.25">
      <c r="A4301"/>
      <c r="C4301"/>
      <c r="D4301"/>
      <c r="E4301"/>
      <c r="F4301"/>
      <c r="G4301"/>
      <c r="H4301"/>
      <c r="I4301"/>
      <c r="J4301"/>
      <c r="K4301"/>
      <c r="L4301"/>
      <c r="M4301"/>
      <c r="N4301"/>
      <c r="O4301"/>
      <c r="P4301"/>
      <c r="Q4301"/>
      <c r="R4301"/>
      <c r="S4301"/>
    </row>
    <row r="4302" spans="1:19" x14ac:dyDescent="0.25">
      <c r="A4302"/>
      <c r="C4302"/>
      <c r="D4302"/>
      <c r="E4302"/>
      <c r="F4302"/>
      <c r="G4302"/>
      <c r="H4302"/>
      <c r="I4302"/>
      <c r="J4302"/>
      <c r="K4302"/>
      <c r="L4302"/>
      <c r="M4302"/>
      <c r="N4302"/>
      <c r="O4302"/>
      <c r="P4302"/>
      <c r="Q4302"/>
      <c r="R4302"/>
      <c r="S4302"/>
    </row>
    <row r="4303" spans="1:19" x14ac:dyDescent="0.25">
      <c r="A4303"/>
      <c r="C4303"/>
      <c r="D4303"/>
      <c r="E4303"/>
      <c r="F4303"/>
      <c r="G4303"/>
      <c r="H4303"/>
      <c r="I4303"/>
      <c r="J4303"/>
      <c r="K4303"/>
      <c r="L4303"/>
      <c r="M4303"/>
      <c r="N4303"/>
      <c r="O4303"/>
      <c r="P4303"/>
      <c r="Q4303"/>
      <c r="R4303"/>
      <c r="S4303"/>
    </row>
    <row r="4304" spans="1:19" x14ac:dyDescent="0.25">
      <c r="A4304"/>
      <c r="C4304"/>
      <c r="D4304"/>
      <c r="E4304"/>
      <c r="F4304"/>
      <c r="G4304"/>
      <c r="H4304"/>
      <c r="I4304"/>
      <c r="J4304"/>
      <c r="K4304"/>
      <c r="L4304"/>
      <c r="M4304"/>
      <c r="N4304"/>
      <c r="O4304"/>
      <c r="P4304"/>
      <c r="Q4304"/>
      <c r="R4304"/>
      <c r="S4304"/>
    </row>
    <row r="4305" spans="1:19" x14ac:dyDescent="0.25">
      <c r="A4305"/>
      <c r="C4305"/>
      <c r="D4305"/>
      <c r="E4305"/>
      <c r="F4305"/>
      <c r="G4305"/>
      <c r="H4305"/>
      <c r="I4305"/>
      <c r="J4305"/>
      <c r="K4305"/>
      <c r="L4305"/>
      <c r="M4305"/>
      <c r="N4305"/>
      <c r="O4305"/>
      <c r="P4305"/>
      <c r="Q4305"/>
      <c r="R4305"/>
      <c r="S4305"/>
    </row>
    <row r="4306" spans="1:19" x14ac:dyDescent="0.25">
      <c r="A4306"/>
      <c r="C4306"/>
      <c r="D4306"/>
      <c r="E4306"/>
      <c r="F4306"/>
      <c r="G4306"/>
      <c r="H4306"/>
      <c r="I4306"/>
      <c r="J4306"/>
      <c r="K4306"/>
      <c r="L4306"/>
      <c r="M4306"/>
      <c r="N4306"/>
      <c r="O4306"/>
      <c r="P4306"/>
      <c r="Q4306"/>
      <c r="R4306"/>
      <c r="S4306"/>
    </row>
    <row r="4307" spans="1:19" x14ac:dyDescent="0.25">
      <c r="A4307"/>
      <c r="C4307"/>
      <c r="D4307"/>
      <c r="E4307"/>
      <c r="F4307"/>
      <c r="G4307"/>
      <c r="H4307"/>
      <c r="I4307"/>
      <c r="J4307"/>
      <c r="K4307"/>
      <c r="L4307"/>
      <c r="M4307"/>
      <c r="N4307"/>
      <c r="O4307"/>
      <c r="P4307"/>
      <c r="Q4307"/>
      <c r="R4307"/>
      <c r="S4307"/>
    </row>
    <row r="4308" spans="1:19" x14ac:dyDescent="0.25">
      <c r="A4308"/>
      <c r="C4308"/>
      <c r="D4308"/>
      <c r="E4308"/>
      <c r="F4308"/>
      <c r="G4308"/>
      <c r="H4308"/>
      <c r="I4308"/>
      <c r="J4308"/>
      <c r="K4308"/>
      <c r="L4308"/>
      <c r="M4308"/>
      <c r="N4308"/>
      <c r="O4308"/>
      <c r="P4308"/>
      <c r="Q4308"/>
      <c r="R4308"/>
      <c r="S4308"/>
    </row>
    <row r="4309" spans="1:19" x14ac:dyDescent="0.25">
      <c r="A4309"/>
      <c r="C4309"/>
      <c r="D4309"/>
      <c r="E4309"/>
      <c r="F4309"/>
      <c r="G4309"/>
      <c r="H4309"/>
      <c r="I4309"/>
      <c r="J4309"/>
      <c r="K4309"/>
      <c r="L4309"/>
      <c r="M4309"/>
      <c r="N4309"/>
      <c r="O4309"/>
      <c r="P4309"/>
      <c r="Q4309"/>
      <c r="R4309"/>
      <c r="S4309"/>
    </row>
    <row r="4310" spans="1:19" x14ac:dyDescent="0.25">
      <c r="A4310"/>
      <c r="C4310"/>
      <c r="D4310"/>
      <c r="E4310"/>
      <c r="F4310"/>
      <c r="G4310"/>
      <c r="H4310"/>
      <c r="I4310"/>
      <c r="J4310"/>
      <c r="K4310"/>
      <c r="L4310"/>
      <c r="M4310"/>
      <c r="N4310"/>
      <c r="O4310"/>
      <c r="P4310"/>
      <c r="Q4310"/>
      <c r="R4310"/>
      <c r="S4310"/>
    </row>
    <row r="4311" spans="1:19" x14ac:dyDescent="0.25">
      <c r="A4311"/>
      <c r="C4311"/>
      <c r="D4311"/>
      <c r="E4311"/>
      <c r="F4311"/>
      <c r="G4311"/>
      <c r="H4311"/>
      <c r="I4311"/>
      <c r="J4311"/>
      <c r="K4311"/>
      <c r="L4311"/>
      <c r="M4311"/>
      <c r="N4311"/>
      <c r="O4311"/>
      <c r="P4311"/>
      <c r="Q4311"/>
      <c r="R4311"/>
      <c r="S4311"/>
    </row>
    <row r="4312" spans="1:19" x14ac:dyDescent="0.25">
      <c r="A4312"/>
      <c r="C4312"/>
      <c r="D4312"/>
      <c r="E4312"/>
      <c r="F4312"/>
      <c r="G4312"/>
      <c r="H4312"/>
      <c r="I4312"/>
      <c r="J4312"/>
      <c r="K4312"/>
      <c r="L4312"/>
      <c r="M4312"/>
      <c r="N4312"/>
      <c r="O4312"/>
      <c r="P4312"/>
      <c r="Q4312"/>
      <c r="R4312"/>
      <c r="S4312"/>
    </row>
    <row r="4313" spans="1:19" x14ac:dyDescent="0.25">
      <c r="A4313"/>
      <c r="C4313"/>
      <c r="D4313"/>
      <c r="E4313"/>
      <c r="F4313"/>
      <c r="G4313"/>
      <c r="H4313"/>
      <c r="I4313"/>
      <c r="J4313"/>
      <c r="K4313"/>
      <c r="L4313"/>
      <c r="M4313"/>
      <c r="N4313"/>
      <c r="O4313"/>
      <c r="P4313"/>
      <c r="Q4313"/>
      <c r="R4313"/>
      <c r="S4313"/>
    </row>
    <row r="4314" spans="1:19" x14ac:dyDescent="0.25">
      <c r="A4314"/>
      <c r="C4314"/>
      <c r="D4314"/>
      <c r="E4314"/>
      <c r="F4314"/>
      <c r="G4314"/>
      <c r="H4314"/>
      <c r="I4314"/>
      <c r="J4314"/>
      <c r="K4314"/>
      <c r="L4314"/>
      <c r="M4314"/>
      <c r="N4314"/>
      <c r="O4314"/>
      <c r="P4314"/>
      <c r="Q4314"/>
      <c r="R4314"/>
      <c r="S4314"/>
    </row>
    <row r="4315" spans="1:19" x14ac:dyDescent="0.25">
      <c r="A4315"/>
      <c r="C4315"/>
      <c r="D4315"/>
      <c r="E4315"/>
      <c r="F4315"/>
      <c r="G4315"/>
      <c r="H4315"/>
      <c r="I4315"/>
      <c r="J4315"/>
      <c r="K4315"/>
      <c r="L4315"/>
      <c r="M4315"/>
      <c r="N4315"/>
      <c r="O4315"/>
      <c r="P4315"/>
      <c r="Q4315"/>
      <c r="R4315"/>
      <c r="S4315"/>
    </row>
    <row r="4316" spans="1:19" x14ac:dyDescent="0.25">
      <c r="A4316"/>
      <c r="C4316"/>
      <c r="D4316"/>
      <c r="E4316"/>
      <c r="F4316"/>
      <c r="G4316"/>
      <c r="H4316"/>
      <c r="I4316"/>
      <c r="J4316"/>
      <c r="K4316"/>
      <c r="L4316"/>
      <c r="M4316"/>
      <c r="N4316"/>
      <c r="O4316"/>
      <c r="P4316"/>
      <c r="Q4316"/>
      <c r="R4316"/>
      <c r="S4316"/>
    </row>
    <row r="4317" spans="1:19" x14ac:dyDescent="0.25">
      <c r="A4317"/>
      <c r="C4317"/>
      <c r="D4317"/>
      <c r="E4317"/>
      <c r="F4317"/>
      <c r="G4317"/>
      <c r="H4317"/>
      <c r="I4317"/>
      <c r="J4317"/>
      <c r="K4317"/>
      <c r="L4317"/>
      <c r="M4317"/>
      <c r="N4317"/>
      <c r="O4317"/>
      <c r="P4317"/>
      <c r="Q4317"/>
      <c r="R4317"/>
      <c r="S4317"/>
    </row>
    <row r="4318" spans="1:19" x14ac:dyDescent="0.25">
      <c r="A4318"/>
      <c r="C4318"/>
      <c r="D4318"/>
      <c r="E4318"/>
      <c r="F4318"/>
      <c r="G4318"/>
      <c r="H4318"/>
      <c r="I4318"/>
      <c r="J4318"/>
      <c r="K4318"/>
      <c r="L4318"/>
      <c r="M4318"/>
      <c r="N4318"/>
      <c r="O4318"/>
      <c r="P4318"/>
      <c r="Q4318"/>
      <c r="R4318"/>
      <c r="S4318"/>
    </row>
    <row r="4319" spans="1:19" x14ac:dyDescent="0.25">
      <c r="A4319"/>
      <c r="C4319"/>
      <c r="D4319"/>
      <c r="E4319"/>
      <c r="F4319"/>
      <c r="G4319"/>
      <c r="H4319"/>
      <c r="I4319"/>
      <c r="J4319"/>
      <c r="K4319"/>
      <c r="L4319"/>
      <c r="M4319"/>
      <c r="N4319"/>
      <c r="O4319"/>
      <c r="P4319"/>
      <c r="Q4319"/>
      <c r="R4319"/>
      <c r="S4319"/>
    </row>
    <row r="4320" spans="1:19" x14ac:dyDescent="0.25">
      <c r="A4320"/>
      <c r="C4320"/>
      <c r="D4320"/>
      <c r="E4320"/>
      <c r="F4320"/>
      <c r="G4320"/>
      <c r="H4320"/>
      <c r="I4320"/>
      <c r="J4320"/>
      <c r="K4320"/>
      <c r="L4320"/>
      <c r="M4320"/>
      <c r="N4320"/>
      <c r="O4320"/>
      <c r="P4320"/>
      <c r="Q4320"/>
      <c r="R4320"/>
      <c r="S4320"/>
    </row>
    <row r="4321" spans="1:19" x14ac:dyDescent="0.25">
      <c r="A4321"/>
      <c r="C4321"/>
      <c r="D4321"/>
      <c r="E4321"/>
      <c r="F4321"/>
      <c r="G4321"/>
      <c r="H4321"/>
      <c r="I4321"/>
      <c r="J4321"/>
      <c r="K4321"/>
      <c r="L4321"/>
      <c r="M4321"/>
      <c r="N4321"/>
      <c r="O4321"/>
      <c r="P4321"/>
      <c r="Q4321"/>
      <c r="R4321"/>
      <c r="S4321"/>
    </row>
    <row r="4322" spans="1:19" x14ac:dyDescent="0.25">
      <c r="A4322"/>
      <c r="C4322"/>
      <c r="D4322"/>
      <c r="E4322"/>
      <c r="F4322"/>
      <c r="G4322"/>
      <c r="H4322"/>
      <c r="I4322"/>
      <c r="J4322"/>
      <c r="K4322"/>
      <c r="L4322"/>
      <c r="M4322"/>
      <c r="N4322"/>
      <c r="O4322"/>
      <c r="P4322"/>
      <c r="Q4322"/>
      <c r="R4322"/>
      <c r="S4322"/>
    </row>
    <row r="4323" spans="1:19" x14ac:dyDescent="0.25">
      <c r="A4323"/>
      <c r="C4323"/>
      <c r="D4323"/>
      <c r="E4323"/>
      <c r="F4323"/>
      <c r="G4323"/>
      <c r="H4323"/>
      <c r="I4323"/>
      <c r="J4323"/>
      <c r="K4323"/>
      <c r="L4323"/>
      <c r="M4323"/>
      <c r="N4323"/>
      <c r="O4323"/>
      <c r="P4323"/>
      <c r="Q4323"/>
      <c r="R4323"/>
      <c r="S4323"/>
    </row>
    <row r="4324" spans="1:19" x14ac:dyDescent="0.25">
      <c r="A4324"/>
      <c r="C4324"/>
      <c r="D4324"/>
      <c r="E4324"/>
      <c r="F4324"/>
      <c r="G4324"/>
      <c r="H4324"/>
      <c r="I4324"/>
      <c r="J4324"/>
      <c r="K4324"/>
      <c r="L4324"/>
      <c r="M4324"/>
      <c r="N4324"/>
      <c r="O4324"/>
      <c r="P4324"/>
      <c r="Q4324"/>
      <c r="R4324"/>
      <c r="S4324"/>
    </row>
    <row r="4325" spans="1:19" x14ac:dyDescent="0.25">
      <c r="A4325"/>
      <c r="C4325"/>
      <c r="D4325"/>
      <c r="E4325"/>
      <c r="F4325"/>
      <c r="G4325"/>
      <c r="H4325"/>
      <c r="I4325"/>
      <c r="J4325"/>
      <c r="K4325"/>
      <c r="L4325"/>
      <c r="M4325"/>
      <c r="N4325"/>
      <c r="O4325"/>
      <c r="P4325"/>
      <c r="Q4325"/>
      <c r="R4325"/>
      <c r="S4325"/>
    </row>
    <row r="4326" spans="1:19" x14ac:dyDescent="0.25">
      <c r="A4326"/>
      <c r="C4326"/>
      <c r="D4326"/>
      <c r="E4326"/>
      <c r="F4326"/>
      <c r="G4326"/>
      <c r="H4326"/>
      <c r="I4326"/>
      <c r="J4326"/>
      <c r="K4326"/>
      <c r="L4326"/>
      <c r="M4326"/>
      <c r="N4326"/>
      <c r="O4326"/>
      <c r="P4326"/>
      <c r="Q4326"/>
      <c r="R4326"/>
      <c r="S4326"/>
    </row>
    <row r="4327" spans="1:19" x14ac:dyDescent="0.25">
      <c r="A4327"/>
      <c r="C4327"/>
      <c r="D4327"/>
      <c r="E4327"/>
      <c r="F4327"/>
      <c r="G4327"/>
      <c r="H4327"/>
      <c r="I4327"/>
      <c r="J4327"/>
      <c r="K4327"/>
      <c r="L4327"/>
      <c r="M4327"/>
      <c r="N4327"/>
      <c r="O4327"/>
      <c r="P4327"/>
      <c r="Q4327"/>
      <c r="R4327"/>
      <c r="S4327"/>
    </row>
    <row r="4328" spans="1:19" x14ac:dyDescent="0.25">
      <c r="A4328"/>
      <c r="C4328"/>
      <c r="D4328"/>
      <c r="E4328"/>
      <c r="F4328"/>
      <c r="G4328"/>
      <c r="H4328"/>
      <c r="I4328"/>
      <c r="J4328"/>
      <c r="K4328"/>
      <c r="L4328"/>
      <c r="M4328"/>
      <c r="N4328"/>
      <c r="O4328"/>
      <c r="P4328"/>
      <c r="Q4328"/>
      <c r="R4328"/>
      <c r="S4328"/>
    </row>
    <row r="4329" spans="1:19" x14ac:dyDescent="0.25">
      <c r="A4329"/>
      <c r="C4329"/>
      <c r="D4329"/>
      <c r="E4329"/>
      <c r="F4329"/>
      <c r="G4329"/>
      <c r="H4329"/>
      <c r="I4329"/>
      <c r="J4329"/>
      <c r="K4329"/>
      <c r="L4329"/>
      <c r="M4329"/>
      <c r="N4329"/>
      <c r="O4329"/>
      <c r="P4329"/>
      <c r="Q4329"/>
      <c r="R4329"/>
      <c r="S4329"/>
    </row>
    <row r="4330" spans="1:19" x14ac:dyDescent="0.25">
      <c r="A4330"/>
      <c r="C4330"/>
      <c r="D4330"/>
      <c r="E4330"/>
      <c r="F4330"/>
      <c r="G4330"/>
      <c r="H4330"/>
      <c r="I4330"/>
      <c r="J4330"/>
      <c r="K4330"/>
      <c r="L4330"/>
      <c r="M4330"/>
      <c r="N4330"/>
      <c r="O4330"/>
      <c r="P4330"/>
      <c r="Q4330"/>
      <c r="R4330"/>
      <c r="S4330"/>
    </row>
    <row r="4331" spans="1:19" x14ac:dyDescent="0.25">
      <c r="A4331"/>
      <c r="C4331"/>
      <c r="D4331"/>
      <c r="E4331"/>
      <c r="F4331"/>
      <c r="G4331"/>
      <c r="H4331"/>
      <c r="I4331"/>
      <c r="J4331"/>
      <c r="K4331"/>
      <c r="L4331"/>
      <c r="M4331"/>
      <c r="N4331"/>
      <c r="O4331"/>
      <c r="P4331"/>
      <c r="Q4331"/>
      <c r="R4331"/>
      <c r="S4331"/>
    </row>
    <row r="4332" spans="1:19" x14ac:dyDescent="0.25">
      <c r="A4332"/>
      <c r="C4332"/>
      <c r="D4332"/>
      <c r="E4332"/>
      <c r="F4332"/>
      <c r="G4332"/>
      <c r="H4332"/>
      <c r="I4332"/>
      <c r="J4332"/>
      <c r="K4332"/>
      <c r="L4332"/>
      <c r="M4332"/>
      <c r="N4332"/>
      <c r="O4332"/>
      <c r="P4332"/>
      <c r="Q4332"/>
      <c r="R4332"/>
      <c r="S4332"/>
    </row>
    <row r="4333" spans="1:19" x14ac:dyDescent="0.25">
      <c r="A4333"/>
      <c r="C4333"/>
      <c r="D4333"/>
      <c r="E4333"/>
      <c r="F4333"/>
      <c r="G4333"/>
      <c r="H4333"/>
      <c r="I4333"/>
      <c r="J4333"/>
      <c r="K4333"/>
      <c r="L4333"/>
      <c r="M4333"/>
      <c r="N4333"/>
      <c r="O4333"/>
      <c r="P4333"/>
      <c r="Q4333"/>
      <c r="R4333"/>
      <c r="S4333"/>
    </row>
    <row r="4334" spans="1:19" x14ac:dyDescent="0.25">
      <c r="A4334"/>
      <c r="C4334"/>
      <c r="D4334"/>
      <c r="E4334"/>
      <c r="F4334"/>
      <c r="G4334"/>
      <c r="H4334"/>
      <c r="I4334"/>
      <c r="J4334"/>
      <c r="K4334"/>
      <c r="L4334"/>
      <c r="M4334"/>
      <c r="N4334"/>
      <c r="O4334"/>
      <c r="P4334"/>
      <c r="Q4334"/>
      <c r="R4334"/>
      <c r="S4334"/>
    </row>
    <row r="4335" spans="1:19" x14ac:dyDescent="0.25">
      <c r="A4335"/>
      <c r="C4335"/>
      <c r="D4335"/>
      <c r="E4335"/>
      <c r="F4335"/>
      <c r="G4335"/>
      <c r="H4335"/>
      <c r="I4335"/>
      <c r="J4335"/>
      <c r="K4335"/>
      <c r="L4335"/>
      <c r="M4335"/>
      <c r="N4335"/>
      <c r="O4335"/>
      <c r="P4335"/>
      <c r="Q4335"/>
      <c r="R4335"/>
      <c r="S4335"/>
    </row>
    <row r="4336" spans="1:19" x14ac:dyDescent="0.25">
      <c r="A4336"/>
      <c r="C4336"/>
      <c r="D4336"/>
      <c r="E4336"/>
      <c r="F4336"/>
      <c r="G4336"/>
      <c r="H4336"/>
      <c r="I4336"/>
      <c r="J4336"/>
      <c r="K4336"/>
      <c r="L4336"/>
      <c r="M4336"/>
      <c r="N4336"/>
      <c r="O4336"/>
      <c r="P4336"/>
      <c r="Q4336"/>
      <c r="R4336"/>
      <c r="S4336"/>
    </row>
    <row r="4337" spans="1:19" x14ac:dyDescent="0.25">
      <c r="A4337"/>
      <c r="C4337"/>
      <c r="D4337"/>
      <c r="E4337"/>
      <c r="F4337"/>
      <c r="G4337"/>
      <c r="H4337"/>
      <c r="I4337"/>
      <c r="J4337"/>
      <c r="K4337"/>
      <c r="L4337"/>
      <c r="M4337"/>
      <c r="N4337"/>
      <c r="O4337"/>
      <c r="P4337"/>
      <c r="Q4337"/>
      <c r="R4337"/>
      <c r="S4337"/>
    </row>
    <row r="4338" spans="1:19" x14ac:dyDescent="0.25">
      <c r="A4338"/>
      <c r="C4338"/>
      <c r="D4338"/>
      <c r="E4338"/>
      <c r="F4338"/>
      <c r="G4338"/>
      <c r="H4338"/>
      <c r="I4338"/>
      <c r="J4338"/>
      <c r="K4338"/>
      <c r="L4338"/>
      <c r="M4338"/>
      <c r="N4338"/>
      <c r="O4338"/>
      <c r="P4338"/>
      <c r="Q4338"/>
      <c r="R4338"/>
      <c r="S4338"/>
    </row>
    <row r="4339" spans="1:19" x14ac:dyDescent="0.25">
      <c r="A4339"/>
      <c r="C4339"/>
      <c r="D4339"/>
      <c r="E4339"/>
      <c r="F4339"/>
      <c r="G4339"/>
      <c r="H4339"/>
      <c r="I4339"/>
      <c r="J4339"/>
      <c r="K4339"/>
      <c r="L4339"/>
      <c r="M4339"/>
      <c r="N4339"/>
      <c r="O4339"/>
      <c r="P4339"/>
      <c r="Q4339"/>
      <c r="R4339"/>
      <c r="S4339"/>
    </row>
    <row r="4340" spans="1:19" x14ac:dyDescent="0.25">
      <c r="A4340"/>
      <c r="C4340"/>
      <c r="D4340"/>
      <c r="E4340"/>
      <c r="F4340"/>
      <c r="G4340"/>
      <c r="H4340"/>
      <c r="I4340"/>
      <c r="J4340"/>
      <c r="K4340"/>
      <c r="L4340"/>
      <c r="M4340"/>
      <c r="N4340"/>
      <c r="O4340"/>
      <c r="P4340"/>
      <c r="Q4340"/>
      <c r="R4340"/>
      <c r="S4340"/>
    </row>
    <row r="4341" spans="1:19" x14ac:dyDescent="0.25">
      <c r="A4341"/>
      <c r="C4341"/>
      <c r="D4341"/>
      <c r="E4341"/>
      <c r="F4341"/>
      <c r="G4341"/>
      <c r="H4341"/>
      <c r="I4341"/>
      <c r="J4341"/>
      <c r="K4341"/>
      <c r="L4341"/>
      <c r="M4341"/>
      <c r="N4341"/>
      <c r="O4341"/>
      <c r="P4341"/>
      <c r="Q4341"/>
      <c r="R4341"/>
      <c r="S4341"/>
    </row>
    <row r="4342" spans="1:19" x14ac:dyDescent="0.25">
      <c r="A4342"/>
      <c r="C4342"/>
      <c r="D4342"/>
      <c r="E4342"/>
      <c r="F4342"/>
      <c r="G4342"/>
      <c r="H4342"/>
      <c r="I4342"/>
      <c r="J4342"/>
      <c r="K4342"/>
      <c r="L4342"/>
      <c r="M4342"/>
      <c r="N4342"/>
      <c r="O4342"/>
      <c r="P4342"/>
      <c r="Q4342"/>
      <c r="R4342"/>
      <c r="S4342"/>
    </row>
    <row r="4343" spans="1:19" x14ac:dyDescent="0.25">
      <c r="A4343"/>
      <c r="C4343"/>
      <c r="D4343"/>
      <c r="E4343"/>
      <c r="F4343"/>
      <c r="G4343"/>
      <c r="H4343"/>
      <c r="I4343"/>
      <c r="J4343"/>
      <c r="K4343"/>
      <c r="L4343"/>
      <c r="M4343"/>
      <c r="N4343"/>
      <c r="O4343"/>
      <c r="P4343"/>
      <c r="Q4343"/>
      <c r="R4343"/>
      <c r="S4343"/>
    </row>
    <row r="4344" spans="1:19" x14ac:dyDescent="0.25">
      <c r="A4344"/>
      <c r="C4344"/>
      <c r="D4344"/>
      <c r="E4344"/>
      <c r="F4344"/>
      <c r="G4344"/>
      <c r="H4344"/>
      <c r="I4344"/>
      <c r="J4344"/>
      <c r="K4344"/>
      <c r="L4344"/>
      <c r="M4344"/>
      <c r="N4344"/>
      <c r="O4344"/>
      <c r="P4344"/>
      <c r="Q4344"/>
      <c r="R4344"/>
      <c r="S4344"/>
    </row>
    <row r="4345" spans="1:19" x14ac:dyDescent="0.25">
      <c r="A4345"/>
      <c r="C4345"/>
      <c r="D4345"/>
      <c r="E4345"/>
      <c r="F4345"/>
      <c r="G4345"/>
      <c r="H4345"/>
      <c r="I4345"/>
      <c r="J4345"/>
      <c r="K4345"/>
      <c r="L4345"/>
      <c r="M4345"/>
      <c r="N4345"/>
      <c r="O4345"/>
      <c r="P4345"/>
      <c r="Q4345"/>
      <c r="R4345"/>
      <c r="S4345"/>
    </row>
    <row r="4346" spans="1:19" x14ac:dyDescent="0.25">
      <c r="A4346"/>
      <c r="C4346"/>
      <c r="D4346"/>
      <c r="E4346"/>
      <c r="F4346"/>
      <c r="G4346"/>
      <c r="H4346"/>
      <c r="I4346"/>
      <c r="J4346"/>
      <c r="K4346"/>
      <c r="L4346"/>
      <c r="M4346"/>
      <c r="N4346"/>
      <c r="O4346"/>
      <c r="P4346"/>
      <c r="Q4346"/>
      <c r="R4346"/>
      <c r="S4346"/>
    </row>
    <row r="4347" spans="1:19" x14ac:dyDescent="0.25">
      <c r="A4347"/>
      <c r="C4347"/>
      <c r="D4347"/>
      <c r="E4347"/>
      <c r="F4347"/>
      <c r="G4347"/>
      <c r="H4347"/>
      <c r="I4347"/>
      <c r="J4347"/>
      <c r="K4347"/>
      <c r="L4347"/>
      <c r="M4347"/>
      <c r="N4347"/>
      <c r="O4347"/>
      <c r="P4347"/>
      <c r="Q4347"/>
      <c r="R4347"/>
      <c r="S4347"/>
    </row>
    <row r="4348" spans="1:19" x14ac:dyDescent="0.25">
      <c r="A4348"/>
      <c r="C4348"/>
      <c r="D4348"/>
      <c r="E4348"/>
      <c r="F4348"/>
      <c r="G4348"/>
      <c r="H4348"/>
      <c r="I4348"/>
      <c r="J4348"/>
      <c r="K4348"/>
      <c r="L4348"/>
      <c r="M4348"/>
      <c r="N4348"/>
      <c r="O4348"/>
      <c r="P4348"/>
      <c r="Q4348"/>
      <c r="R4348"/>
      <c r="S4348"/>
    </row>
    <row r="4349" spans="1:19" x14ac:dyDescent="0.25">
      <c r="A4349"/>
      <c r="C4349"/>
      <c r="D4349"/>
      <c r="E4349"/>
      <c r="F4349"/>
      <c r="G4349"/>
      <c r="H4349"/>
      <c r="I4349"/>
      <c r="J4349"/>
      <c r="K4349"/>
      <c r="L4349"/>
      <c r="M4349"/>
      <c r="N4349"/>
      <c r="O4349"/>
      <c r="P4349"/>
      <c r="Q4349"/>
      <c r="R4349"/>
      <c r="S4349"/>
    </row>
    <row r="4350" spans="1:19" x14ac:dyDescent="0.25">
      <c r="A4350"/>
      <c r="C4350"/>
      <c r="D4350"/>
      <c r="E4350"/>
      <c r="F4350"/>
      <c r="G4350"/>
      <c r="H4350"/>
      <c r="I4350"/>
      <c r="J4350"/>
      <c r="K4350"/>
      <c r="L4350"/>
      <c r="M4350"/>
      <c r="N4350"/>
      <c r="O4350"/>
      <c r="P4350"/>
      <c r="Q4350"/>
      <c r="R4350"/>
      <c r="S4350"/>
    </row>
    <row r="4351" spans="1:19" x14ac:dyDescent="0.25">
      <c r="A4351"/>
      <c r="C4351"/>
      <c r="D4351"/>
      <c r="E4351"/>
      <c r="F4351"/>
      <c r="G4351"/>
      <c r="H4351"/>
      <c r="I4351"/>
      <c r="J4351"/>
      <c r="K4351"/>
      <c r="L4351"/>
      <c r="M4351"/>
      <c r="N4351"/>
      <c r="O4351"/>
      <c r="P4351"/>
      <c r="Q4351"/>
      <c r="R4351"/>
      <c r="S4351"/>
    </row>
    <row r="4352" spans="1:19" x14ac:dyDescent="0.25">
      <c r="A4352"/>
      <c r="C4352"/>
      <c r="D4352"/>
      <c r="E4352"/>
      <c r="F4352"/>
      <c r="G4352"/>
      <c r="H4352"/>
      <c r="I4352"/>
      <c r="J4352"/>
      <c r="K4352"/>
      <c r="L4352"/>
      <c r="M4352"/>
      <c r="N4352"/>
      <c r="O4352"/>
      <c r="P4352"/>
      <c r="Q4352"/>
      <c r="R4352"/>
      <c r="S4352"/>
    </row>
    <row r="4353" spans="1:19" x14ac:dyDescent="0.25">
      <c r="A4353"/>
      <c r="C4353"/>
      <c r="D4353"/>
      <c r="E4353"/>
      <c r="F4353"/>
      <c r="G4353"/>
      <c r="H4353"/>
      <c r="I4353"/>
      <c r="J4353"/>
      <c r="K4353"/>
      <c r="L4353"/>
      <c r="M4353"/>
      <c r="N4353"/>
      <c r="O4353"/>
      <c r="P4353"/>
      <c r="Q4353"/>
      <c r="R4353"/>
      <c r="S4353"/>
    </row>
    <row r="4354" spans="1:19" x14ac:dyDescent="0.25">
      <c r="A4354"/>
      <c r="C4354"/>
      <c r="D4354"/>
      <c r="E4354"/>
      <c r="F4354"/>
      <c r="G4354"/>
      <c r="H4354"/>
      <c r="I4354"/>
      <c r="J4354"/>
      <c r="K4354"/>
      <c r="L4354"/>
      <c r="M4354"/>
      <c r="N4354"/>
      <c r="O4354"/>
      <c r="P4354"/>
      <c r="Q4354"/>
      <c r="R4354"/>
      <c r="S4354"/>
    </row>
    <row r="4355" spans="1:19" x14ac:dyDescent="0.25">
      <c r="A4355"/>
      <c r="C4355"/>
      <c r="D4355"/>
      <c r="E4355"/>
      <c r="F4355"/>
      <c r="G4355"/>
      <c r="H4355"/>
      <c r="I4355"/>
      <c r="J4355"/>
      <c r="K4355"/>
      <c r="L4355"/>
      <c r="M4355"/>
      <c r="N4355"/>
      <c r="O4355"/>
      <c r="P4355"/>
      <c r="Q4355"/>
      <c r="R4355"/>
      <c r="S4355"/>
    </row>
    <row r="4356" spans="1:19" x14ac:dyDescent="0.25">
      <c r="A4356"/>
      <c r="C4356"/>
      <c r="D4356"/>
      <c r="E4356"/>
      <c r="F4356"/>
      <c r="G4356"/>
      <c r="H4356"/>
      <c r="I4356"/>
      <c r="J4356"/>
      <c r="K4356"/>
      <c r="L4356"/>
      <c r="M4356"/>
      <c r="N4356"/>
      <c r="O4356"/>
      <c r="P4356"/>
      <c r="Q4356"/>
      <c r="R4356"/>
      <c r="S4356"/>
    </row>
    <row r="4357" spans="1:19" x14ac:dyDescent="0.25">
      <c r="A4357"/>
      <c r="C4357"/>
      <c r="D4357"/>
      <c r="E4357"/>
      <c r="F4357"/>
      <c r="G4357"/>
      <c r="H4357"/>
      <c r="I4357"/>
      <c r="J4357"/>
      <c r="K4357"/>
      <c r="L4357"/>
      <c r="M4357"/>
      <c r="N4357"/>
      <c r="O4357"/>
      <c r="P4357"/>
      <c r="Q4357"/>
      <c r="R4357"/>
      <c r="S4357"/>
    </row>
    <row r="4358" spans="1:19" x14ac:dyDescent="0.25">
      <c r="A4358"/>
      <c r="C4358"/>
      <c r="D4358"/>
      <c r="E4358"/>
      <c r="F4358"/>
      <c r="G4358"/>
      <c r="H4358"/>
      <c r="I4358"/>
      <c r="J4358"/>
      <c r="K4358"/>
      <c r="L4358"/>
      <c r="M4358"/>
      <c r="N4358"/>
      <c r="O4358"/>
      <c r="P4358"/>
      <c r="Q4358"/>
      <c r="R4358"/>
      <c r="S4358"/>
    </row>
    <row r="4359" spans="1:19" x14ac:dyDescent="0.25">
      <c r="A4359"/>
      <c r="C4359"/>
      <c r="D4359"/>
      <c r="E4359"/>
      <c r="F4359"/>
      <c r="G4359"/>
      <c r="H4359"/>
      <c r="I4359"/>
      <c r="J4359"/>
      <c r="K4359"/>
      <c r="L4359"/>
      <c r="M4359"/>
      <c r="N4359"/>
      <c r="O4359"/>
      <c r="P4359"/>
      <c r="Q4359"/>
      <c r="R4359"/>
      <c r="S4359"/>
    </row>
    <row r="4360" spans="1:19" x14ac:dyDescent="0.25">
      <c r="A4360"/>
      <c r="C4360"/>
      <c r="D4360"/>
      <c r="E4360"/>
      <c r="F4360"/>
      <c r="G4360"/>
      <c r="H4360"/>
      <c r="I4360"/>
      <c r="J4360"/>
      <c r="K4360"/>
      <c r="L4360"/>
      <c r="M4360"/>
      <c r="N4360"/>
      <c r="O4360"/>
      <c r="P4360"/>
      <c r="Q4360"/>
      <c r="R4360"/>
      <c r="S4360"/>
    </row>
    <row r="4361" spans="1:19" x14ac:dyDescent="0.25">
      <c r="A4361"/>
      <c r="C4361"/>
      <c r="D4361"/>
      <c r="E4361"/>
      <c r="F4361"/>
      <c r="G4361"/>
      <c r="H4361"/>
      <c r="I4361"/>
      <c r="J4361"/>
      <c r="K4361"/>
      <c r="L4361"/>
      <c r="M4361"/>
      <c r="N4361"/>
      <c r="O4361"/>
      <c r="P4361"/>
      <c r="Q4361"/>
      <c r="R4361"/>
      <c r="S4361"/>
    </row>
    <row r="4362" spans="1:19" x14ac:dyDescent="0.25">
      <c r="A4362"/>
      <c r="C4362"/>
      <c r="D4362"/>
      <c r="E4362"/>
      <c r="F4362"/>
      <c r="G4362"/>
      <c r="H4362"/>
      <c r="I4362"/>
      <c r="J4362"/>
      <c r="K4362"/>
      <c r="L4362"/>
      <c r="M4362"/>
      <c r="N4362"/>
      <c r="O4362"/>
      <c r="P4362"/>
      <c r="Q4362"/>
      <c r="R4362"/>
      <c r="S4362"/>
    </row>
    <row r="4363" spans="1:19" x14ac:dyDescent="0.25">
      <c r="A4363"/>
      <c r="C4363"/>
      <c r="D4363"/>
      <c r="E4363"/>
      <c r="F4363"/>
      <c r="G4363"/>
      <c r="H4363"/>
      <c r="I4363"/>
      <c r="J4363"/>
      <c r="K4363"/>
      <c r="L4363"/>
      <c r="M4363"/>
      <c r="N4363"/>
      <c r="O4363"/>
      <c r="P4363"/>
      <c r="Q4363"/>
      <c r="R4363"/>
      <c r="S4363"/>
    </row>
    <row r="4364" spans="1:19" x14ac:dyDescent="0.25">
      <c r="A4364"/>
      <c r="C4364"/>
      <c r="D4364"/>
      <c r="E4364"/>
      <c r="F4364"/>
      <c r="G4364"/>
      <c r="H4364"/>
      <c r="I4364"/>
      <c r="J4364"/>
      <c r="K4364"/>
      <c r="L4364"/>
      <c r="M4364"/>
      <c r="N4364"/>
      <c r="O4364"/>
      <c r="P4364"/>
      <c r="Q4364"/>
      <c r="R4364"/>
      <c r="S4364"/>
    </row>
    <row r="4365" spans="1:19" x14ac:dyDescent="0.25">
      <c r="A4365"/>
      <c r="C4365"/>
      <c r="D4365"/>
      <c r="E4365"/>
      <c r="F4365"/>
      <c r="G4365"/>
      <c r="H4365"/>
      <c r="I4365"/>
      <c r="J4365"/>
      <c r="K4365"/>
      <c r="L4365"/>
      <c r="M4365"/>
      <c r="N4365"/>
      <c r="O4365"/>
      <c r="P4365"/>
      <c r="Q4365"/>
      <c r="R4365"/>
      <c r="S4365"/>
    </row>
    <row r="4366" spans="1:19" x14ac:dyDescent="0.25">
      <c r="A4366"/>
      <c r="C4366"/>
      <c r="D4366"/>
      <c r="E4366"/>
      <c r="F4366"/>
      <c r="G4366"/>
      <c r="H4366"/>
      <c r="I4366"/>
      <c r="J4366"/>
      <c r="K4366"/>
      <c r="L4366"/>
      <c r="M4366"/>
      <c r="N4366"/>
      <c r="O4366"/>
      <c r="P4366"/>
      <c r="Q4366"/>
      <c r="R4366"/>
      <c r="S4366"/>
    </row>
    <row r="4367" spans="1:19" x14ac:dyDescent="0.25">
      <c r="A4367"/>
      <c r="C4367"/>
      <c r="D4367"/>
      <c r="E4367"/>
      <c r="F4367"/>
      <c r="G4367"/>
      <c r="H4367"/>
      <c r="I4367"/>
      <c r="J4367"/>
      <c r="K4367"/>
      <c r="L4367"/>
      <c r="M4367"/>
      <c r="N4367"/>
      <c r="O4367"/>
      <c r="P4367"/>
      <c r="Q4367"/>
      <c r="R4367"/>
      <c r="S4367"/>
    </row>
    <row r="4368" spans="1:19" x14ac:dyDescent="0.25">
      <c r="A4368"/>
      <c r="C4368"/>
      <c r="D4368"/>
      <c r="E4368"/>
      <c r="F4368"/>
      <c r="G4368"/>
      <c r="H4368"/>
      <c r="I4368"/>
      <c r="J4368"/>
      <c r="K4368"/>
      <c r="L4368"/>
      <c r="M4368"/>
      <c r="N4368"/>
      <c r="O4368"/>
      <c r="P4368"/>
      <c r="Q4368"/>
      <c r="R4368"/>
      <c r="S4368"/>
    </row>
    <row r="4369" spans="1:19" x14ac:dyDescent="0.25">
      <c r="A4369"/>
      <c r="C4369"/>
      <c r="D4369"/>
      <c r="E4369"/>
      <c r="F4369"/>
      <c r="G4369"/>
      <c r="H4369"/>
      <c r="I4369"/>
      <c r="J4369"/>
      <c r="K4369"/>
      <c r="L4369"/>
      <c r="M4369"/>
      <c r="N4369"/>
      <c r="O4369"/>
      <c r="P4369"/>
      <c r="Q4369"/>
      <c r="R4369"/>
      <c r="S4369"/>
    </row>
    <row r="4370" spans="1:19" x14ac:dyDescent="0.25">
      <c r="A4370"/>
      <c r="C4370"/>
      <c r="D4370"/>
      <c r="E4370"/>
      <c r="F4370"/>
      <c r="G4370"/>
      <c r="H4370"/>
      <c r="I4370"/>
      <c r="J4370"/>
      <c r="K4370"/>
      <c r="L4370"/>
      <c r="M4370"/>
      <c r="N4370"/>
      <c r="O4370"/>
      <c r="P4370"/>
      <c r="Q4370"/>
      <c r="R4370"/>
      <c r="S4370"/>
    </row>
    <row r="4371" spans="1:19" x14ac:dyDescent="0.25">
      <c r="A4371"/>
      <c r="C4371"/>
      <c r="D4371"/>
      <c r="E4371"/>
      <c r="F4371"/>
      <c r="G4371"/>
      <c r="H4371"/>
      <c r="I4371"/>
      <c r="J4371"/>
      <c r="K4371"/>
      <c r="L4371"/>
      <c r="M4371"/>
      <c r="N4371"/>
      <c r="O4371"/>
      <c r="P4371"/>
      <c r="Q4371"/>
      <c r="R4371"/>
      <c r="S4371"/>
    </row>
    <row r="4372" spans="1:19" x14ac:dyDescent="0.25">
      <c r="A4372"/>
      <c r="C4372"/>
      <c r="D4372"/>
      <c r="E4372"/>
      <c r="F4372"/>
      <c r="G4372"/>
      <c r="H4372"/>
      <c r="I4372"/>
      <c r="J4372"/>
      <c r="K4372"/>
      <c r="L4372"/>
      <c r="M4372"/>
      <c r="N4372"/>
      <c r="O4372"/>
      <c r="P4372"/>
      <c r="Q4372"/>
      <c r="R4372"/>
      <c r="S4372"/>
    </row>
    <row r="4373" spans="1:19" x14ac:dyDescent="0.25">
      <c r="A4373"/>
      <c r="C4373"/>
      <c r="D4373"/>
      <c r="E4373"/>
      <c r="F4373"/>
      <c r="G4373"/>
      <c r="H4373"/>
      <c r="I4373"/>
      <c r="J4373"/>
      <c r="K4373"/>
      <c r="L4373"/>
      <c r="M4373"/>
      <c r="N4373"/>
      <c r="O4373"/>
      <c r="P4373"/>
      <c r="Q4373"/>
      <c r="R4373"/>
      <c r="S4373"/>
    </row>
    <row r="4374" spans="1:19" x14ac:dyDescent="0.25">
      <c r="A4374"/>
      <c r="C4374"/>
      <c r="D4374"/>
      <c r="E4374"/>
      <c r="F4374"/>
      <c r="G4374"/>
      <c r="H4374"/>
      <c r="I4374"/>
      <c r="J4374"/>
      <c r="K4374"/>
      <c r="L4374"/>
      <c r="M4374"/>
      <c r="N4374"/>
      <c r="O4374"/>
      <c r="P4374"/>
      <c r="Q4374"/>
      <c r="R4374"/>
      <c r="S4374"/>
    </row>
    <row r="4375" spans="1:19" x14ac:dyDescent="0.25">
      <c r="A4375"/>
      <c r="C4375"/>
      <c r="D4375"/>
      <c r="E4375"/>
      <c r="F4375"/>
      <c r="G4375"/>
      <c r="H4375"/>
      <c r="I4375"/>
      <c r="J4375"/>
      <c r="K4375"/>
      <c r="L4375"/>
      <c r="M4375"/>
      <c r="N4375"/>
      <c r="O4375"/>
      <c r="P4375"/>
      <c r="Q4375"/>
      <c r="R4375"/>
      <c r="S4375"/>
    </row>
    <row r="4376" spans="1:19" x14ac:dyDescent="0.25">
      <c r="A4376"/>
      <c r="C4376"/>
      <c r="D4376"/>
      <c r="E4376"/>
      <c r="F4376"/>
      <c r="G4376"/>
      <c r="H4376"/>
      <c r="I4376"/>
      <c r="J4376"/>
      <c r="K4376"/>
      <c r="L4376"/>
      <c r="M4376"/>
      <c r="N4376"/>
      <c r="O4376"/>
      <c r="P4376"/>
      <c r="Q4376"/>
      <c r="R4376"/>
      <c r="S4376"/>
    </row>
    <row r="4377" spans="1:19" x14ac:dyDescent="0.25">
      <c r="A4377"/>
      <c r="C4377"/>
      <c r="D4377"/>
      <c r="E4377"/>
      <c r="F4377"/>
      <c r="G4377"/>
      <c r="H4377"/>
      <c r="I4377"/>
      <c r="J4377"/>
      <c r="K4377"/>
      <c r="L4377"/>
      <c r="M4377"/>
      <c r="N4377"/>
      <c r="O4377"/>
      <c r="P4377"/>
      <c r="Q4377"/>
      <c r="R4377"/>
      <c r="S4377"/>
    </row>
    <row r="4378" spans="1:19" x14ac:dyDescent="0.25">
      <c r="A4378"/>
      <c r="C4378"/>
      <c r="D4378"/>
      <c r="E4378"/>
      <c r="F4378"/>
      <c r="G4378"/>
      <c r="H4378"/>
      <c r="I4378"/>
      <c r="J4378"/>
      <c r="K4378"/>
      <c r="L4378"/>
      <c r="M4378"/>
      <c r="N4378"/>
      <c r="O4378"/>
      <c r="P4378"/>
      <c r="Q4378"/>
      <c r="R4378"/>
      <c r="S4378"/>
    </row>
    <row r="4379" spans="1:19" x14ac:dyDescent="0.25">
      <c r="A4379"/>
      <c r="C4379"/>
      <c r="D4379"/>
      <c r="E4379"/>
      <c r="F4379"/>
      <c r="G4379"/>
      <c r="H4379"/>
      <c r="I4379"/>
      <c r="J4379"/>
      <c r="K4379"/>
      <c r="L4379"/>
      <c r="M4379"/>
      <c r="N4379"/>
      <c r="O4379"/>
      <c r="P4379"/>
      <c r="Q4379"/>
      <c r="R4379"/>
      <c r="S4379"/>
    </row>
    <row r="4380" spans="1:19" x14ac:dyDescent="0.25">
      <c r="A4380"/>
      <c r="C4380"/>
      <c r="D4380"/>
      <c r="E4380"/>
      <c r="F4380"/>
      <c r="G4380"/>
      <c r="H4380"/>
      <c r="I4380"/>
      <c r="J4380"/>
      <c r="K4380"/>
      <c r="L4380"/>
      <c r="M4380"/>
      <c r="N4380"/>
      <c r="O4380"/>
      <c r="P4380"/>
      <c r="Q4380"/>
      <c r="R4380"/>
      <c r="S4380"/>
    </row>
    <row r="4381" spans="1:19" x14ac:dyDescent="0.25">
      <c r="A4381"/>
      <c r="C4381"/>
      <c r="D4381"/>
      <c r="E4381"/>
      <c r="F4381"/>
      <c r="G4381"/>
      <c r="H4381"/>
      <c r="I4381"/>
      <c r="J4381"/>
      <c r="K4381"/>
      <c r="L4381"/>
      <c r="M4381"/>
      <c r="N4381"/>
      <c r="O4381"/>
      <c r="P4381"/>
      <c r="Q4381"/>
      <c r="R4381"/>
      <c r="S4381"/>
    </row>
    <row r="4382" spans="1:19" x14ac:dyDescent="0.25">
      <c r="A4382"/>
      <c r="C4382"/>
      <c r="D4382"/>
      <c r="E4382"/>
      <c r="F4382"/>
      <c r="G4382"/>
      <c r="H4382"/>
      <c r="I4382"/>
      <c r="J4382"/>
      <c r="K4382"/>
      <c r="L4382"/>
      <c r="M4382"/>
      <c r="N4382"/>
      <c r="O4382"/>
      <c r="P4382"/>
      <c r="Q4382"/>
      <c r="R4382"/>
      <c r="S4382"/>
    </row>
    <row r="4383" spans="1:19" x14ac:dyDescent="0.25">
      <c r="A4383"/>
      <c r="C4383"/>
      <c r="D4383"/>
      <c r="E4383"/>
      <c r="F4383"/>
      <c r="G4383"/>
      <c r="H4383"/>
      <c r="I4383"/>
      <c r="J4383"/>
      <c r="K4383"/>
      <c r="L4383"/>
      <c r="M4383"/>
      <c r="N4383"/>
      <c r="O4383"/>
      <c r="P4383"/>
      <c r="Q4383"/>
      <c r="R4383"/>
      <c r="S4383"/>
    </row>
    <row r="4384" spans="1:19" x14ac:dyDescent="0.25">
      <c r="A4384"/>
      <c r="C4384"/>
      <c r="D4384"/>
      <c r="E4384"/>
      <c r="F4384"/>
      <c r="G4384"/>
      <c r="H4384"/>
      <c r="I4384"/>
      <c r="J4384"/>
      <c r="K4384"/>
      <c r="L4384"/>
      <c r="M4384"/>
      <c r="N4384"/>
      <c r="O4384"/>
      <c r="P4384"/>
      <c r="Q4384"/>
      <c r="R4384"/>
      <c r="S4384"/>
    </row>
    <row r="4385" spans="1:19" x14ac:dyDescent="0.25">
      <c r="A4385"/>
      <c r="C4385"/>
      <c r="D4385"/>
      <c r="E4385"/>
      <c r="F4385"/>
      <c r="G4385"/>
      <c r="H4385"/>
      <c r="I4385"/>
      <c r="J4385"/>
      <c r="K4385"/>
      <c r="L4385"/>
      <c r="M4385"/>
      <c r="N4385"/>
      <c r="O4385"/>
      <c r="P4385"/>
      <c r="Q4385"/>
      <c r="R4385"/>
      <c r="S4385"/>
    </row>
    <row r="4386" spans="1:19" x14ac:dyDescent="0.25">
      <c r="A4386"/>
      <c r="C4386"/>
      <c r="D4386"/>
      <c r="E4386"/>
      <c r="F4386"/>
      <c r="G4386"/>
      <c r="H4386"/>
      <c r="I4386"/>
      <c r="J4386"/>
      <c r="K4386"/>
      <c r="L4386"/>
      <c r="M4386"/>
      <c r="N4386"/>
      <c r="O4386"/>
      <c r="P4386"/>
      <c r="Q4386"/>
      <c r="R4386"/>
      <c r="S4386"/>
    </row>
    <row r="4387" spans="1:19" x14ac:dyDescent="0.25">
      <c r="A4387"/>
      <c r="C4387"/>
      <c r="D4387"/>
      <c r="E4387"/>
      <c r="F4387"/>
      <c r="G4387"/>
      <c r="H4387"/>
      <c r="I4387"/>
      <c r="J4387"/>
      <c r="K4387"/>
      <c r="L4387"/>
      <c r="M4387"/>
      <c r="N4387"/>
      <c r="O4387"/>
      <c r="P4387"/>
      <c r="Q4387"/>
      <c r="R4387"/>
      <c r="S4387"/>
    </row>
    <row r="4388" spans="1:19" x14ac:dyDescent="0.25">
      <c r="A4388"/>
      <c r="C4388"/>
      <c r="D4388"/>
      <c r="E4388"/>
      <c r="F4388"/>
      <c r="G4388"/>
      <c r="H4388"/>
      <c r="I4388"/>
      <c r="J4388"/>
      <c r="K4388"/>
      <c r="L4388"/>
      <c r="M4388"/>
      <c r="N4388"/>
      <c r="O4388"/>
      <c r="P4388"/>
      <c r="Q4388"/>
      <c r="R4388"/>
      <c r="S4388"/>
    </row>
    <row r="4389" spans="1:19" x14ac:dyDescent="0.25">
      <c r="A4389"/>
      <c r="C4389"/>
      <c r="D4389"/>
      <c r="E4389"/>
      <c r="F4389"/>
      <c r="G4389"/>
      <c r="H4389"/>
      <c r="I4389"/>
      <c r="J4389"/>
      <c r="K4389"/>
      <c r="L4389"/>
      <c r="M4389"/>
      <c r="N4389"/>
      <c r="O4389"/>
      <c r="P4389"/>
      <c r="Q4389"/>
      <c r="R4389"/>
      <c r="S4389"/>
    </row>
    <row r="4390" spans="1:19" x14ac:dyDescent="0.25">
      <c r="A4390"/>
      <c r="C4390"/>
      <c r="D4390"/>
      <c r="E4390"/>
      <c r="F4390"/>
      <c r="G4390"/>
      <c r="H4390"/>
      <c r="I4390"/>
      <c r="J4390"/>
      <c r="K4390"/>
      <c r="L4390"/>
      <c r="M4390"/>
      <c r="N4390"/>
      <c r="O4390"/>
      <c r="P4390"/>
      <c r="Q4390"/>
      <c r="R4390"/>
      <c r="S4390"/>
    </row>
    <row r="4391" spans="1:19" x14ac:dyDescent="0.25">
      <c r="A4391"/>
      <c r="C4391"/>
      <c r="D4391"/>
      <c r="E4391"/>
      <c r="F4391"/>
      <c r="G4391"/>
      <c r="H4391"/>
      <c r="I4391"/>
      <c r="J4391"/>
      <c r="K4391"/>
      <c r="L4391"/>
      <c r="M4391"/>
      <c r="N4391"/>
      <c r="O4391"/>
      <c r="P4391"/>
      <c r="Q4391"/>
      <c r="R4391"/>
      <c r="S4391"/>
    </row>
    <row r="4392" spans="1:19" x14ac:dyDescent="0.25">
      <c r="A4392"/>
      <c r="C4392"/>
      <c r="D4392"/>
      <c r="E4392"/>
      <c r="F4392"/>
      <c r="G4392"/>
      <c r="H4392"/>
      <c r="I4392"/>
      <c r="J4392"/>
      <c r="K4392"/>
      <c r="L4392"/>
      <c r="M4392"/>
      <c r="N4392"/>
      <c r="O4392"/>
      <c r="P4392"/>
      <c r="Q4392"/>
      <c r="R4392"/>
      <c r="S4392"/>
    </row>
    <row r="4393" spans="1:19" x14ac:dyDescent="0.25">
      <c r="A4393"/>
      <c r="C4393"/>
      <c r="D4393"/>
      <c r="E4393"/>
      <c r="F4393"/>
      <c r="G4393"/>
      <c r="H4393"/>
      <c r="I4393"/>
      <c r="J4393"/>
      <c r="K4393"/>
      <c r="L4393"/>
      <c r="M4393"/>
      <c r="N4393"/>
      <c r="O4393"/>
      <c r="P4393"/>
      <c r="Q4393"/>
      <c r="R4393"/>
      <c r="S4393"/>
    </row>
    <row r="4394" spans="1:19" x14ac:dyDescent="0.25">
      <c r="A4394"/>
      <c r="C4394"/>
      <c r="D4394"/>
      <c r="E4394"/>
      <c r="F4394"/>
      <c r="G4394"/>
      <c r="H4394"/>
      <c r="I4394"/>
      <c r="J4394"/>
      <c r="K4394"/>
      <c r="L4394"/>
      <c r="M4394"/>
      <c r="N4394"/>
      <c r="O4394"/>
      <c r="P4394"/>
      <c r="Q4394"/>
      <c r="R4394"/>
      <c r="S4394"/>
    </row>
    <row r="4395" spans="1:19" x14ac:dyDescent="0.25">
      <c r="A4395"/>
      <c r="C4395"/>
      <c r="D4395"/>
      <c r="E4395"/>
      <c r="F4395"/>
      <c r="G4395"/>
      <c r="H4395"/>
      <c r="I4395"/>
      <c r="J4395"/>
      <c r="K4395"/>
      <c r="L4395"/>
      <c r="M4395"/>
      <c r="N4395"/>
      <c r="O4395"/>
      <c r="P4395"/>
      <c r="Q4395"/>
      <c r="R4395"/>
      <c r="S4395"/>
    </row>
    <row r="4396" spans="1:19" x14ac:dyDescent="0.25">
      <c r="A4396"/>
      <c r="C4396"/>
      <c r="D4396"/>
      <c r="E4396"/>
      <c r="F4396"/>
      <c r="G4396"/>
      <c r="H4396"/>
      <c r="I4396"/>
      <c r="J4396"/>
      <c r="K4396"/>
      <c r="L4396"/>
      <c r="M4396"/>
      <c r="N4396"/>
      <c r="O4396"/>
      <c r="P4396"/>
      <c r="Q4396"/>
      <c r="R4396"/>
      <c r="S4396"/>
    </row>
    <row r="4397" spans="1:19" x14ac:dyDescent="0.25">
      <c r="A4397"/>
      <c r="C4397"/>
      <c r="D4397"/>
      <c r="E4397"/>
      <c r="F4397"/>
      <c r="G4397"/>
      <c r="H4397"/>
      <c r="I4397"/>
      <c r="J4397"/>
      <c r="K4397"/>
      <c r="L4397"/>
      <c r="M4397"/>
      <c r="N4397"/>
      <c r="O4397"/>
      <c r="P4397"/>
      <c r="Q4397"/>
      <c r="R4397"/>
      <c r="S4397"/>
    </row>
    <row r="4398" spans="1:19" x14ac:dyDescent="0.25">
      <c r="A4398"/>
      <c r="C4398"/>
      <c r="D4398"/>
      <c r="E4398"/>
      <c r="F4398"/>
      <c r="G4398"/>
      <c r="H4398"/>
      <c r="I4398"/>
      <c r="J4398"/>
      <c r="K4398"/>
      <c r="L4398"/>
      <c r="M4398"/>
      <c r="N4398"/>
      <c r="O4398"/>
      <c r="P4398"/>
      <c r="Q4398"/>
      <c r="R4398"/>
      <c r="S4398"/>
    </row>
    <row r="4399" spans="1:19" x14ac:dyDescent="0.25">
      <c r="A4399"/>
      <c r="C4399"/>
      <c r="D4399"/>
      <c r="E4399"/>
      <c r="F4399"/>
      <c r="G4399"/>
      <c r="H4399"/>
      <c r="I4399"/>
      <c r="J4399"/>
      <c r="K4399"/>
      <c r="L4399"/>
      <c r="M4399"/>
      <c r="N4399"/>
      <c r="O4399"/>
      <c r="P4399"/>
      <c r="Q4399"/>
      <c r="R4399"/>
      <c r="S4399"/>
    </row>
    <row r="4400" spans="1:19" x14ac:dyDescent="0.25">
      <c r="A4400"/>
      <c r="C4400"/>
      <c r="D4400"/>
      <c r="E4400"/>
      <c r="F4400"/>
      <c r="G4400"/>
      <c r="H4400"/>
      <c r="I4400"/>
      <c r="J4400"/>
      <c r="K4400"/>
      <c r="L4400"/>
      <c r="M4400"/>
      <c r="N4400"/>
      <c r="O4400"/>
      <c r="P4400"/>
      <c r="Q4400"/>
      <c r="R4400"/>
      <c r="S4400"/>
    </row>
    <row r="4401" spans="1:19" x14ac:dyDescent="0.25">
      <c r="A4401"/>
      <c r="C4401"/>
      <c r="D4401"/>
      <c r="E4401"/>
      <c r="F4401"/>
      <c r="G4401"/>
      <c r="H4401"/>
      <c r="I4401"/>
      <c r="J4401"/>
      <c r="K4401"/>
      <c r="L4401"/>
      <c r="M4401"/>
      <c r="N4401"/>
      <c r="O4401"/>
      <c r="P4401"/>
      <c r="Q4401"/>
      <c r="R4401"/>
      <c r="S4401"/>
    </row>
    <row r="4402" spans="1:19" x14ac:dyDescent="0.25">
      <c r="A4402"/>
      <c r="C4402"/>
      <c r="D4402"/>
      <c r="E4402"/>
      <c r="F4402"/>
      <c r="G4402"/>
      <c r="H4402"/>
      <c r="I4402"/>
      <c r="J4402"/>
      <c r="K4402"/>
      <c r="L4402"/>
      <c r="M4402"/>
      <c r="N4402"/>
      <c r="O4402"/>
      <c r="P4402"/>
      <c r="Q4402"/>
      <c r="R4402"/>
      <c r="S4402"/>
    </row>
    <row r="4403" spans="1:19" x14ac:dyDescent="0.25">
      <c r="A4403"/>
      <c r="C4403"/>
      <c r="D4403"/>
      <c r="E4403"/>
      <c r="F4403"/>
      <c r="G4403"/>
      <c r="H4403"/>
      <c r="I4403"/>
      <c r="J4403"/>
      <c r="K4403"/>
      <c r="L4403"/>
      <c r="M4403"/>
      <c r="N4403"/>
      <c r="O4403"/>
      <c r="P4403"/>
      <c r="Q4403"/>
      <c r="R4403"/>
      <c r="S4403"/>
    </row>
    <row r="4404" spans="1:19" x14ac:dyDescent="0.25">
      <c r="A4404"/>
      <c r="C4404"/>
      <c r="D4404"/>
      <c r="E4404"/>
      <c r="F4404"/>
      <c r="G4404"/>
      <c r="H4404"/>
      <c r="I4404"/>
      <c r="J4404"/>
      <c r="K4404"/>
      <c r="L4404"/>
      <c r="M4404"/>
      <c r="N4404"/>
      <c r="O4404"/>
      <c r="P4404"/>
      <c r="Q4404"/>
      <c r="R4404"/>
      <c r="S4404"/>
    </row>
    <row r="4405" spans="1:19" x14ac:dyDescent="0.25">
      <c r="A4405"/>
      <c r="C4405"/>
      <c r="D4405"/>
      <c r="E4405"/>
      <c r="F4405"/>
      <c r="G4405"/>
      <c r="H4405"/>
      <c r="I4405"/>
      <c r="J4405"/>
      <c r="K4405"/>
      <c r="L4405"/>
      <c r="M4405"/>
      <c r="N4405"/>
      <c r="O4405"/>
      <c r="P4405"/>
      <c r="Q4405"/>
      <c r="R4405"/>
      <c r="S4405"/>
    </row>
    <row r="4406" spans="1:19" x14ac:dyDescent="0.25">
      <c r="A4406"/>
      <c r="C4406"/>
      <c r="D4406"/>
      <c r="E4406"/>
      <c r="F4406"/>
      <c r="G4406"/>
      <c r="H4406"/>
      <c r="I4406"/>
      <c r="J4406"/>
      <c r="K4406"/>
      <c r="L4406"/>
      <c r="M4406"/>
      <c r="N4406"/>
      <c r="O4406"/>
      <c r="P4406"/>
      <c r="Q4406"/>
      <c r="R4406"/>
      <c r="S4406"/>
    </row>
    <row r="4407" spans="1:19" x14ac:dyDescent="0.25">
      <c r="A4407"/>
      <c r="C4407"/>
      <c r="D4407"/>
      <c r="E4407"/>
      <c r="F4407"/>
      <c r="G4407"/>
      <c r="H4407"/>
      <c r="I4407"/>
      <c r="J4407"/>
      <c r="K4407"/>
      <c r="L4407"/>
      <c r="M4407"/>
      <c r="N4407"/>
      <c r="O4407"/>
      <c r="P4407"/>
      <c r="Q4407"/>
      <c r="R4407"/>
      <c r="S4407"/>
    </row>
    <row r="4408" spans="1:19" x14ac:dyDescent="0.25">
      <c r="A4408"/>
      <c r="C4408"/>
      <c r="D4408"/>
      <c r="E4408"/>
      <c r="F4408"/>
      <c r="G4408"/>
      <c r="H4408"/>
      <c r="I4408"/>
      <c r="J4408"/>
      <c r="K4408"/>
      <c r="L4408"/>
      <c r="M4408"/>
      <c r="N4408"/>
      <c r="O4408"/>
      <c r="P4408"/>
      <c r="Q4408"/>
      <c r="R4408"/>
      <c r="S4408"/>
    </row>
    <row r="4409" spans="1:19" x14ac:dyDescent="0.25">
      <c r="A4409"/>
      <c r="C4409"/>
      <c r="D4409"/>
      <c r="E4409"/>
      <c r="F4409"/>
      <c r="G4409"/>
      <c r="H4409"/>
      <c r="I4409"/>
      <c r="J4409"/>
      <c r="K4409"/>
      <c r="L4409"/>
      <c r="M4409"/>
      <c r="N4409"/>
      <c r="O4409"/>
      <c r="P4409"/>
      <c r="Q4409"/>
      <c r="R4409"/>
      <c r="S4409"/>
    </row>
    <row r="4410" spans="1:19" x14ac:dyDescent="0.25">
      <c r="A4410"/>
      <c r="C4410"/>
      <c r="D4410"/>
      <c r="E4410"/>
      <c r="F4410"/>
      <c r="G4410"/>
      <c r="H4410"/>
      <c r="I4410"/>
      <c r="J4410"/>
      <c r="K4410"/>
      <c r="L4410"/>
      <c r="M4410"/>
      <c r="N4410"/>
      <c r="O4410"/>
      <c r="P4410"/>
      <c r="Q4410"/>
      <c r="R4410"/>
      <c r="S4410"/>
    </row>
    <row r="4411" spans="1:19" x14ac:dyDescent="0.25">
      <c r="A4411"/>
      <c r="C4411"/>
      <c r="D4411"/>
      <c r="E4411"/>
      <c r="F4411"/>
      <c r="G4411"/>
      <c r="H4411"/>
      <c r="I4411"/>
      <c r="J4411"/>
      <c r="K4411"/>
      <c r="L4411"/>
      <c r="M4411"/>
      <c r="N4411"/>
      <c r="O4411"/>
      <c r="P4411"/>
      <c r="Q4411"/>
      <c r="R4411"/>
      <c r="S4411"/>
    </row>
    <row r="4412" spans="1:19" x14ac:dyDescent="0.25">
      <c r="A4412"/>
      <c r="C4412"/>
      <c r="D4412"/>
      <c r="E4412"/>
      <c r="F4412"/>
      <c r="G4412"/>
      <c r="H4412"/>
      <c r="I4412"/>
      <c r="J4412"/>
      <c r="K4412"/>
      <c r="L4412"/>
      <c r="M4412"/>
      <c r="N4412"/>
      <c r="O4412"/>
      <c r="P4412"/>
      <c r="Q4412"/>
      <c r="R4412"/>
      <c r="S4412"/>
    </row>
    <row r="4413" spans="1:19" x14ac:dyDescent="0.25">
      <c r="A4413"/>
      <c r="C4413"/>
      <c r="D4413"/>
      <c r="E4413"/>
      <c r="F4413"/>
      <c r="G4413"/>
      <c r="H4413"/>
      <c r="I4413"/>
      <c r="J4413"/>
      <c r="K4413"/>
      <c r="L4413"/>
      <c r="M4413"/>
      <c r="N4413"/>
      <c r="O4413"/>
      <c r="P4413"/>
      <c r="Q4413"/>
      <c r="R4413"/>
      <c r="S4413"/>
    </row>
    <row r="4414" spans="1:19" x14ac:dyDescent="0.25">
      <c r="A4414"/>
      <c r="C4414"/>
      <c r="D4414"/>
      <c r="E4414"/>
      <c r="F4414"/>
      <c r="G4414"/>
      <c r="H4414"/>
      <c r="I4414"/>
      <c r="J4414"/>
      <c r="K4414"/>
      <c r="L4414"/>
      <c r="M4414"/>
      <c r="N4414"/>
      <c r="O4414"/>
      <c r="P4414"/>
      <c r="Q4414"/>
      <c r="R4414"/>
      <c r="S4414"/>
    </row>
    <row r="4415" spans="1:19" x14ac:dyDescent="0.25">
      <c r="A4415"/>
      <c r="C4415"/>
      <c r="D4415"/>
      <c r="E4415"/>
      <c r="F4415"/>
      <c r="G4415"/>
      <c r="H4415"/>
      <c r="I4415"/>
      <c r="J4415"/>
      <c r="K4415"/>
      <c r="L4415"/>
      <c r="M4415"/>
      <c r="N4415"/>
      <c r="O4415"/>
      <c r="P4415"/>
      <c r="Q4415"/>
      <c r="R4415"/>
      <c r="S4415"/>
    </row>
    <row r="4416" spans="1:19" x14ac:dyDescent="0.25">
      <c r="A4416"/>
      <c r="C4416"/>
      <c r="D4416"/>
      <c r="E4416"/>
      <c r="F4416"/>
      <c r="G4416"/>
      <c r="H4416"/>
      <c r="I4416"/>
      <c r="J4416"/>
      <c r="K4416"/>
      <c r="L4416"/>
      <c r="M4416"/>
      <c r="N4416"/>
      <c r="O4416"/>
      <c r="P4416"/>
      <c r="Q4416"/>
      <c r="R4416"/>
      <c r="S4416"/>
    </row>
    <row r="4417" spans="1:19" x14ac:dyDescent="0.25">
      <c r="A4417"/>
      <c r="C4417"/>
      <c r="D4417"/>
      <c r="E4417"/>
      <c r="F4417"/>
      <c r="G4417"/>
      <c r="H4417"/>
      <c r="I4417"/>
      <c r="J4417"/>
      <c r="K4417"/>
      <c r="L4417"/>
      <c r="M4417"/>
      <c r="N4417"/>
      <c r="O4417"/>
      <c r="P4417"/>
      <c r="Q4417"/>
      <c r="R4417"/>
      <c r="S4417"/>
    </row>
    <row r="4418" spans="1:19" x14ac:dyDescent="0.25">
      <c r="A4418"/>
      <c r="C4418"/>
      <c r="D4418"/>
      <c r="E4418"/>
      <c r="F4418"/>
      <c r="G4418"/>
      <c r="H4418"/>
      <c r="I4418"/>
      <c r="J4418"/>
      <c r="K4418"/>
      <c r="L4418"/>
      <c r="M4418"/>
      <c r="N4418"/>
      <c r="O4418"/>
      <c r="P4418"/>
      <c r="Q4418"/>
      <c r="R4418"/>
      <c r="S4418"/>
    </row>
    <row r="4419" spans="1:19" x14ac:dyDescent="0.25">
      <c r="A4419"/>
      <c r="C4419"/>
      <c r="D4419"/>
      <c r="E4419"/>
      <c r="F4419"/>
      <c r="G4419"/>
      <c r="H4419"/>
      <c r="I4419"/>
      <c r="J4419"/>
      <c r="K4419"/>
      <c r="L4419"/>
      <c r="M4419"/>
      <c r="N4419"/>
      <c r="O4419"/>
      <c r="P4419"/>
      <c r="Q4419"/>
      <c r="R4419"/>
      <c r="S4419"/>
    </row>
    <row r="4420" spans="1:19" x14ac:dyDescent="0.25">
      <c r="A4420"/>
      <c r="C4420"/>
      <c r="D4420"/>
      <c r="E4420"/>
      <c r="F4420"/>
      <c r="G4420"/>
      <c r="H4420"/>
      <c r="I4420"/>
      <c r="J4420"/>
      <c r="K4420"/>
      <c r="L4420"/>
      <c r="M4420"/>
      <c r="N4420"/>
      <c r="O4420"/>
      <c r="P4420"/>
      <c r="Q4420"/>
      <c r="R4420"/>
      <c r="S4420"/>
    </row>
    <row r="4421" spans="1:19" x14ac:dyDescent="0.25">
      <c r="A4421"/>
      <c r="C4421"/>
      <c r="D4421"/>
      <c r="E4421"/>
      <c r="F4421"/>
      <c r="G4421"/>
      <c r="H4421"/>
      <c r="I4421"/>
      <c r="J4421"/>
      <c r="K4421"/>
      <c r="L4421"/>
      <c r="M4421"/>
      <c r="N4421"/>
      <c r="O4421"/>
      <c r="P4421"/>
      <c r="Q4421"/>
      <c r="R4421"/>
      <c r="S4421"/>
    </row>
    <row r="4422" spans="1:19" x14ac:dyDescent="0.25">
      <c r="A4422"/>
      <c r="C4422"/>
      <c r="D4422"/>
      <c r="E4422"/>
      <c r="F4422"/>
      <c r="G4422"/>
      <c r="H4422"/>
      <c r="I4422"/>
      <c r="J4422"/>
      <c r="K4422"/>
      <c r="L4422"/>
      <c r="M4422"/>
      <c r="N4422"/>
      <c r="O4422"/>
      <c r="P4422"/>
      <c r="Q4422"/>
      <c r="R4422"/>
      <c r="S4422"/>
    </row>
    <row r="4423" spans="1:19" x14ac:dyDescent="0.25">
      <c r="A4423"/>
      <c r="C4423"/>
      <c r="D4423"/>
      <c r="E4423"/>
      <c r="F4423"/>
      <c r="G4423"/>
      <c r="H4423"/>
      <c r="I4423"/>
      <c r="J4423"/>
      <c r="K4423"/>
      <c r="L4423"/>
      <c r="M4423"/>
      <c r="N4423"/>
      <c r="O4423"/>
      <c r="P4423"/>
      <c r="Q4423"/>
      <c r="R4423"/>
      <c r="S4423"/>
    </row>
    <row r="4424" spans="1:19" x14ac:dyDescent="0.25">
      <c r="A4424"/>
      <c r="C4424"/>
      <c r="D4424"/>
      <c r="E4424"/>
      <c r="F4424"/>
      <c r="G4424"/>
      <c r="H4424"/>
      <c r="I4424"/>
      <c r="J4424"/>
      <c r="K4424"/>
      <c r="L4424"/>
      <c r="M4424"/>
      <c r="N4424"/>
      <c r="O4424"/>
      <c r="P4424"/>
      <c r="Q4424"/>
      <c r="R4424"/>
      <c r="S4424"/>
    </row>
    <row r="4425" spans="1:19" x14ac:dyDescent="0.25">
      <c r="A4425"/>
      <c r="C4425"/>
      <c r="D4425"/>
      <c r="E4425"/>
      <c r="F4425"/>
      <c r="G4425"/>
      <c r="H4425"/>
      <c r="I4425"/>
      <c r="J4425"/>
      <c r="K4425"/>
      <c r="L4425"/>
      <c r="M4425"/>
      <c r="N4425"/>
      <c r="O4425"/>
      <c r="P4425"/>
      <c r="Q4425"/>
      <c r="R4425"/>
      <c r="S4425"/>
    </row>
    <row r="4426" spans="1:19" x14ac:dyDescent="0.25">
      <c r="A4426"/>
      <c r="C4426"/>
      <c r="D4426"/>
      <c r="E4426"/>
      <c r="F4426"/>
      <c r="G4426"/>
      <c r="H4426"/>
      <c r="I4426"/>
      <c r="J4426"/>
      <c r="K4426"/>
      <c r="L4426"/>
      <c r="M4426"/>
      <c r="N4426"/>
      <c r="O4426"/>
      <c r="P4426"/>
      <c r="Q4426"/>
      <c r="R4426"/>
      <c r="S4426"/>
    </row>
    <row r="4427" spans="1:19" x14ac:dyDescent="0.25">
      <c r="A4427"/>
      <c r="C4427"/>
      <c r="D4427"/>
      <c r="E4427"/>
      <c r="F4427"/>
      <c r="G4427"/>
      <c r="H4427"/>
      <c r="I4427"/>
      <c r="J4427"/>
      <c r="K4427"/>
      <c r="L4427"/>
      <c r="M4427"/>
      <c r="N4427"/>
      <c r="O4427"/>
      <c r="P4427"/>
      <c r="Q4427"/>
      <c r="R4427"/>
      <c r="S4427"/>
    </row>
    <row r="4428" spans="1:19" x14ac:dyDescent="0.25">
      <c r="A4428"/>
      <c r="C4428"/>
      <c r="D4428"/>
      <c r="E4428"/>
      <c r="F4428"/>
      <c r="G4428"/>
      <c r="H4428"/>
      <c r="I4428"/>
      <c r="J4428"/>
      <c r="K4428"/>
      <c r="L4428"/>
      <c r="M4428"/>
      <c r="N4428"/>
      <c r="O4428"/>
      <c r="P4428"/>
      <c r="Q4428"/>
      <c r="R4428"/>
      <c r="S4428"/>
    </row>
    <row r="4429" spans="1:19" x14ac:dyDescent="0.25">
      <c r="A4429"/>
      <c r="C4429"/>
      <c r="D4429"/>
      <c r="E4429"/>
      <c r="F4429"/>
      <c r="G4429"/>
      <c r="H4429"/>
      <c r="I4429"/>
      <c r="J4429"/>
      <c r="K4429"/>
      <c r="L4429"/>
      <c r="M4429"/>
      <c r="N4429"/>
      <c r="O4429"/>
      <c r="P4429"/>
      <c r="Q4429"/>
      <c r="R4429"/>
      <c r="S4429"/>
    </row>
    <row r="4430" spans="1:19" x14ac:dyDescent="0.25">
      <c r="A4430"/>
      <c r="C4430"/>
      <c r="D4430"/>
      <c r="E4430"/>
      <c r="F4430"/>
      <c r="G4430"/>
      <c r="H4430"/>
      <c r="I4430"/>
      <c r="J4430"/>
      <c r="K4430"/>
      <c r="L4430"/>
      <c r="M4430"/>
      <c r="N4430"/>
      <c r="O4430"/>
      <c r="P4430"/>
      <c r="Q4430"/>
      <c r="R4430"/>
      <c r="S4430"/>
    </row>
    <row r="4431" spans="1:19" x14ac:dyDescent="0.25">
      <c r="A4431"/>
      <c r="C4431"/>
      <c r="D4431"/>
      <c r="E4431"/>
      <c r="F4431"/>
      <c r="G4431"/>
      <c r="H4431"/>
      <c r="I4431"/>
      <c r="J4431"/>
      <c r="K4431"/>
      <c r="L4431"/>
      <c r="M4431"/>
      <c r="N4431"/>
      <c r="O4431"/>
      <c r="P4431"/>
      <c r="Q4431"/>
      <c r="R4431"/>
      <c r="S4431"/>
    </row>
    <row r="4432" spans="1:19" x14ac:dyDescent="0.25">
      <c r="A4432"/>
      <c r="C4432"/>
      <c r="D4432"/>
      <c r="E4432"/>
      <c r="F4432"/>
      <c r="G4432"/>
      <c r="H4432"/>
      <c r="I4432"/>
      <c r="J4432"/>
      <c r="K4432"/>
      <c r="L4432"/>
      <c r="M4432"/>
      <c r="N4432"/>
      <c r="O4432"/>
      <c r="P4432"/>
      <c r="Q4432"/>
      <c r="R4432"/>
      <c r="S4432"/>
    </row>
    <row r="4433" spans="1:19" x14ac:dyDescent="0.25">
      <c r="A4433"/>
      <c r="C4433"/>
      <c r="D4433"/>
      <c r="E4433"/>
      <c r="F4433"/>
      <c r="G4433"/>
      <c r="H4433"/>
      <c r="I4433"/>
      <c r="J4433"/>
      <c r="K4433"/>
      <c r="L4433"/>
      <c r="M4433"/>
      <c r="N4433"/>
      <c r="O4433"/>
      <c r="P4433"/>
      <c r="Q4433"/>
      <c r="R4433"/>
      <c r="S4433"/>
    </row>
    <row r="4434" spans="1:19" x14ac:dyDescent="0.25">
      <c r="A4434"/>
      <c r="C4434"/>
      <c r="D4434"/>
      <c r="E4434"/>
      <c r="F4434"/>
      <c r="G4434"/>
      <c r="H4434"/>
      <c r="I4434"/>
      <c r="J4434"/>
      <c r="K4434"/>
      <c r="L4434"/>
      <c r="M4434"/>
      <c r="N4434"/>
      <c r="O4434"/>
      <c r="P4434"/>
      <c r="Q4434"/>
      <c r="R4434"/>
      <c r="S4434"/>
    </row>
    <row r="4435" spans="1:19" x14ac:dyDescent="0.25">
      <c r="A4435"/>
      <c r="C4435"/>
      <c r="D4435"/>
      <c r="E4435"/>
      <c r="F4435"/>
      <c r="G4435"/>
      <c r="H4435"/>
      <c r="I4435"/>
      <c r="J4435"/>
      <c r="K4435"/>
      <c r="L4435"/>
      <c r="M4435"/>
      <c r="N4435"/>
      <c r="O4435"/>
      <c r="P4435"/>
      <c r="Q4435"/>
      <c r="R4435"/>
      <c r="S4435"/>
    </row>
    <row r="4436" spans="1:19" x14ac:dyDescent="0.25">
      <c r="A4436"/>
      <c r="C4436"/>
      <c r="D4436"/>
      <c r="E4436"/>
      <c r="F4436"/>
      <c r="G4436"/>
      <c r="H4436"/>
      <c r="I4436"/>
      <c r="J4436"/>
      <c r="K4436"/>
      <c r="L4436"/>
      <c r="M4436"/>
      <c r="N4436"/>
      <c r="O4436"/>
      <c r="P4436"/>
      <c r="Q4436"/>
      <c r="R4436"/>
      <c r="S4436"/>
    </row>
    <row r="4437" spans="1:19" x14ac:dyDescent="0.25">
      <c r="A4437"/>
      <c r="C4437"/>
      <c r="D4437"/>
      <c r="E4437"/>
      <c r="F4437"/>
      <c r="G4437"/>
      <c r="H4437"/>
      <c r="I4437"/>
      <c r="J4437"/>
      <c r="K4437"/>
      <c r="L4437"/>
      <c r="M4437"/>
      <c r="N4437"/>
      <c r="O4437"/>
      <c r="P4437"/>
      <c r="Q4437"/>
      <c r="R4437"/>
      <c r="S4437"/>
    </row>
    <row r="4438" spans="1:19" x14ac:dyDescent="0.25">
      <c r="A4438"/>
      <c r="C4438"/>
      <c r="D4438"/>
      <c r="E4438"/>
      <c r="F4438"/>
      <c r="G4438"/>
      <c r="H4438"/>
      <c r="I4438"/>
      <c r="J4438"/>
      <c r="K4438"/>
      <c r="L4438"/>
      <c r="M4438"/>
      <c r="N4438"/>
      <c r="O4438"/>
      <c r="P4438"/>
      <c r="Q4438"/>
      <c r="R4438"/>
      <c r="S4438"/>
    </row>
    <row r="4439" spans="1:19" x14ac:dyDescent="0.25">
      <c r="A4439"/>
      <c r="C4439"/>
      <c r="D4439"/>
      <c r="E4439"/>
      <c r="F4439"/>
      <c r="G4439"/>
      <c r="H4439"/>
      <c r="I4439"/>
      <c r="J4439"/>
      <c r="K4439"/>
      <c r="L4439"/>
      <c r="M4439"/>
      <c r="N4439"/>
      <c r="O4439"/>
      <c r="P4439"/>
      <c r="Q4439"/>
      <c r="R4439"/>
      <c r="S4439"/>
    </row>
    <row r="4440" spans="1:19" x14ac:dyDescent="0.25">
      <c r="A4440"/>
      <c r="C4440"/>
      <c r="D4440"/>
      <c r="E4440"/>
      <c r="F4440"/>
      <c r="G4440"/>
      <c r="H4440"/>
      <c r="I4440"/>
      <c r="J4440"/>
      <c r="K4440"/>
      <c r="L4440"/>
      <c r="M4440"/>
      <c r="N4440"/>
      <c r="O4440"/>
      <c r="P4440"/>
      <c r="Q4440"/>
      <c r="R4440"/>
      <c r="S4440"/>
    </row>
    <row r="4441" spans="1:19" x14ac:dyDescent="0.25">
      <c r="A4441"/>
      <c r="C4441"/>
      <c r="D4441"/>
      <c r="E4441"/>
      <c r="F4441"/>
      <c r="G4441"/>
      <c r="H4441"/>
      <c r="I4441"/>
      <c r="J4441"/>
      <c r="K4441"/>
      <c r="L4441"/>
      <c r="M4441"/>
      <c r="N4441"/>
      <c r="O4441"/>
      <c r="P4441"/>
      <c r="Q4441"/>
      <c r="R4441"/>
      <c r="S4441"/>
    </row>
    <row r="4442" spans="1:19" x14ac:dyDescent="0.25">
      <c r="A4442"/>
      <c r="C4442"/>
      <c r="D4442"/>
      <c r="E4442"/>
      <c r="F4442"/>
      <c r="G4442"/>
      <c r="H4442"/>
      <c r="I4442"/>
      <c r="J4442"/>
      <c r="K4442"/>
      <c r="L4442"/>
      <c r="M4442"/>
      <c r="N4442"/>
      <c r="O4442"/>
      <c r="P4442"/>
      <c r="Q4442"/>
      <c r="R4442"/>
      <c r="S4442"/>
    </row>
    <row r="4443" spans="1:19" x14ac:dyDescent="0.25">
      <c r="A4443"/>
      <c r="C4443"/>
      <c r="D4443"/>
      <c r="E4443"/>
      <c r="F4443"/>
      <c r="G4443"/>
      <c r="H4443"/>
      <c r="I4443"/>
      <c r="J4443"/>
      <c r="K4443"/>
      <c r="L4443"/>
      <c r="M4443"/>
      <c r="N4443"/>
      <c r="O4443"/>
      <c r="P4443"/>
      <c r="Q4443"/>
      <c r="R4443"/>
      <c r="S4443"/>
    </row>
    <row r="4444" spans="1:19" x14ac:dyDescent="0.25">
      <c r="A4444"/>
      <c r="C4444"/>
      <c r="D4444"/>
      <c r="E4444"/>
      <c r="F4444"/>
      <c r="G4444"/>
      <c r="H4444"/>
      <c r="I4444"/>
      <c r="J4444"/>
      <c r="K4444"/>
      <c r="L4444"/>
      <c r="M4444"/>
      <c r="N4444"/>
      <c r="O4444"/>
      <c r="P4444"/>
      <c r="Q4444"/>
      <c r="R4444"/>
      <c r="S4444"/>
    </row>
    <row r="4445" spans="1:19" x14ac:dyDescent="0.25">
      <c r="A4445"/>
      <c r="C4445"/>
      <c r="D4445"/>
      <c r="E4445"/>
      <c r="F4445"/>
      <c r="G4445"/>
      <c r="H4445"/>
      <c r="I4445"/>
      <c r="J4445"/>
      <c r="K4445"/>
      <c r="L4445"/>
      <c r="M4445"/>
      <c r="N4445"/>
      <c r="O4445"/>
      <c r="P4445"/>
      <c r="Q4445"/>
      <c r="R4445"/>
      <c r="S4445"/>
    </row>
    <row r="4446" spans="1:19" x14ac:dyDescent="0.25">
      <c r="A4446"/>
      <c r="C4446"/>
      <c r="D4446"/>
      <c r="E4446"/>
      <c r="F4446"/>
      <c r="G4446"/>
      <c r="H4446"/>
      <c r="I4446"/>
      <c r="J4446"/>
      <c r="K4446"/>
      <c r="L4446"/>
      <c r="M4446"/>
      <c r="N4446"/>
      <c r="O4446"/>
      <c r="P4446"/>
      <c r="Q4446"/>
      <c r="R4446"/>
      <c r="S4446"/>
    </row>
    <row r="4447" spans="1:19" x14ac:dyDescent="0.25">
      <c r="A4447"/>
      <c r="C4447"/>
      <c r="D4447"/>
      <c r="E4447"/>
      <c r="F4447"/>
      <c r="G4447"/>
      <c r="H4447"/>
      <c r="I4447"/>
      <c r="J4447"/>
      <c r="K4447"/>
      <c r="L4447"/>
      <c r="M4447"/>
      <c r="N4447"/>
      <c r="O4447"/>
      <c r="P4447"/>
      <c r="Q4447"/>
      <c r="R4447"/>
      <c r="S4447"/>
    </row>
    <row r="4448" spans="1:19" x14ac:dyDescent="0.25">
      <c r="A4448"/>
      <c r="C4448"/>
      <c r="D4448"/>
      <c r="E4448"/>
      <c r="F4448"/>
      <c r="G4448"/>
      <c r="H4448"/>
      <c r="I4448"/>
      <c r="J4448"/>
      <c r="K4448"/>
      <c r="L4448"/>
      <c r="M4448"/>
      <c r="N4448"/>
      <c r="O4448"/>
      <c r="P4448"/>
      <c r="Q4448"/>
      <c r="R4448"/>
      <c r="S4448"/>
    </row>
    <row r="4449" spans="1:19" x14ac:dyDescent="0.25">
      <c r="A4449"/>
      <c r="C4449"/>
      <c r="D4449"/>
      <c r="E4449"/>
      <c r="F4449"/>
      <c r="G4449"/>
      <c r="H4449"/>
      <c r="I4449"/>
      <c r="J4449"/>
      <c r="K4449"/>
      <c r="L4449"/>
      <c r="M4449"/>
      <c r="N4449"/>
      <c r="O4449"/>
      <c r="P4449"/>
      <c r="Q4449"/>
      <c r="R4449"/>
      <c r="S4449"/>
    </row>
    <row r="4450" spans="1:19" x14ac:dyDescent="0.25">
      <c r="A4450"/>
      <c r="C4450"/>
      <c r="D4450"/>
      <c r="E4450"/>
      <c r="F4450"/>
      <c r="G4450"/>
      <c r="H4450"/>
      <c r="I4450"/>
      <c r="J4450"/>
      <c r="K4450"/>
      <c r="L4450"/>
      <c r="M4450"/>
      <c r="N4450"/>
      <c r="O4450"/>
      <c r="P4450"/>
      <c r="Q4450"/>
      <c r="R4450"/>
      <c r="S4450"/>
    </row>
    <row r="4451" spans="1:19" x14ac:dyDescent="0.25">
      <c r="A4451"/>
      <c r="C4451"/>
      <c r="D4451"/>
      <c r="E4451"/>
      <c r="F4451"/>
      <c r="G4451"/>
      <c r="H4451"/>
      <c r="I4451"/>
      <c r="J4451"/>
      <c r="K4451"/>
      <c r="L4451"/>
      <c r="M4451"/>
      <c r="N4451"/>
      <c r="O4451"/>
      <c r="P4451"/>
      <c r="Q4451"/>
      <c r="R4451"/>
      <c r="S4451"/>
    </row>
    <row r="4452" spans="1:19" x14ac:dyDescent="0.25">
      <c r="A4452"/>
      <c r="C4452"/>
      <c r="D4452"/>
      <c r="E4452"/>
      <c r="F4452"/>
      <c r="G4452"/>
      <c r="H4452"/>
      <c r="I4452"/>
      <c r="J4452"/>
      <c r="K4452"/>
      <c r="L4452"/>
      <c r="M4452"/>
      <c r="N4452"/>
      <c r="O4452"/>
      <c r="P4452"/>
      <c r="Q4452"/>
      <c r="R4452"/>
      <c r="S4452"/>
    </row>
    <row r="4453" spans="1:19" x14ac:dyDescent="0.25">
      <c r="A4453"/>
      <c r="C4453"/>
      <c r="D4453"/>
      <c r="E4453"/>
      <c r="F4453"/>
      <c r="G4453"/>
      <c r="H4453"/>
      <c r="I4453"/>
      <c r="J4453"/>
      <c r="K4453"/>
      <c r="L4453"/>
      <c r="M4453"/>
      <c r="N4453"/>
      <c r="O4453"/>
      <c r="P4453"/>
      <c r="Q4453"/>
      <c r="R4453"/>
      <c r="S4453"/>
    </row>
    <row r="4454" spans="1:19" x14ac:dyDescent="0.25">
      <c r="A4454"/>
      <c r="C4454"/>
      <c r="D4454"/>
      <c r="E4454"/>
      <c r="F4454"/>
      <c r="G4454"/>
      <c r="H4454"/>
      <c r="I4454"/>
      <c r="J4454"/>
      <c r="K4454"/>
      <c r="L4454"/>
      <c r="M4454"/>
      <c r="N4454"/>
      <c r="O4454"/>
      <c r="P4454"/>
      <c r="Q4454"/>
      <c r="R4454"/>
      <c r="S4454"/>
    </row>
    <row r="4455" spans="1:19" x14ac:dyDescent="0.25">
      <c r="A4455"/>
      <c r="C4455"/>
      <c r="D4455"/>
      <c r="E4455"/>
      <c r="F4455"/>
      <c r="G4455"/>
      <c r="H4455"/>
      <c r="I4455"/>
      <c r="J4455"/>
      <c r="K4455"/>
      <c r="L4455"/>
      <c r="M4455"/>
      <c r="N4455"/>
      <c r="O4455"/>
      <c r="P4455"/>
      <c r="Q4455"/>
      <c r="R4455"/>
      <c r="S4455"/>
    </row>
    <row r="4456" spans="1:19" x14ac:dyDescent="0.25">
      <c r="A4456"/>
      <c r="C4456"/>
      <c r="D4456"/>
      <c r="E4456"/>
      <c r="F4456"/>
      <c r="G4456"/>
      <c r="H4456"/>
      <c r="I4456"/>
      <c r="J4456"/>
      <c r="K4456"/>
      <c r="L4456"/>
      <c r="M4456"/>
      <c r="N4456"/>
      <c r="O4456"/>
      <c r="P4456"/>
      <c r="Q4456"/>
      <c r="R4456"/>
      <c r="S4456"/>
    </row>
    <row r="4457" spans="1:19" x14ac:dyDescent="0.25">
      <c r="A4457"/>
      <c r="C4457"/>
      <c r="D4457"/>
      <c r="E4457"/>
      <c r="F4457"/>
      <c r="G4457"/>
      <c r="H4457"/>
      <c r="I4457"/>
      <c r="J4457"/>
      <c r="K4457"/>
      <c r="L4457"/>
      <c r="M4457"/>
      <c r="N4457"/>
      <c r="O4457"/>
      <c r="P4457"/>
      <c r="Q4457"/>
      <c r="R4457"/>
      <c r="S4457"/>
    </row>
    <row r="4458" spans="1:19" x14ac:dyDescent="0.25">
      <c r="A4458"/>
      <c r="C4458"/>
      <c r="D4458"/>
      <c r="E4458"/>
      <c r="F4458"/>
      <c r="G4458"/>
      <c r="H4458"/>
      <c r="I4458"/>
      <c r="J4458"/>
      <c r="K4458"/>
      <c r="L4458"/>
      <c r="M4458"/>
      <c r="N4458"/>
      <c r="O4458"/>
      <c r="P4458"/>
      <c r="Q4458"/>
      <c r="R4458"/>
      <c r="S4458"/>
    </row>
    <row r="4459" spans="1:19" x14ac:dyDescent="0.25">
      <c r="A4459"/>
      <c r="C4459"/>
      <c r="D4459"/>
      <c r="E4459"/>
      <c r="F4459"/>
      <c r="G4459"/>
      <c r="H4459"/>
      <c r="I4459"/>
      <c r="J4459"/>
      <c r="K4459"/>
      <c r="L4459"/>
      <c r="M4459"/>
      <c r="N4459"/>
      <c r="O4459"/>
      <c r="P4459"/>
      <c r="Q4459"/>
      <c r="R4459"/>
      <c r="S4459"/>
    </row>
    <row r="4460" spans="1:19" x14ac:dyDescent="0.25">
      <c r="A4460"/>
      <c r="C4460"/>
      <c r="D4460"/>
      <c r="E4460"/>
      <c r="F4460"/>
      <c r="G4460"/>
      <c r="H4460"/>
      <c r="I4460"/>
      <c r="J4460"/>
      <c r="K4460"/>
      <c r="L4460"/>
      <c r="M4460"/>
      <c r="N4460"/>
      <c r="O4460"/>
      <c r="P4460"/>
      <c r="Q4460"/>
      <c r="R4460"/>
      <c r="S4460"/>
    </row>
    <row r="4461" spans="1:19" x14ac:dyDescent="0.25">
      <c r="A4461"/>
      <c r="C4461"/>
      <c r="D4461"/>
      <c r="E4461"/>
      <c r="F4461"/>
      <c r="G4461"/>
      <c r="H4461"/>
      <c r="I4461"/>
      <c r="J4461"/>
      <c r="K4461"/>
      <c r="L4461"/>
      <c r="M4461"/>
      <c r="N4461"/>
      <c r="O4461"/>
      <c r="P4461"/>
      <c r="Q4461"/>
      <c r="R4461"/>
      <c r="S4461"/>
    </row>
    <row r="4462" spans="1:19" x14ac:dyDescent="0.25">
      <c r="A4462"/>
      <c r="C4462"/>
      <c r="D4462"/>
      <c r="E4462"/>
      <c r="F4462"/>
      <c r="G4462"/>
      <c r="H4462"/>
      <c r="I4462"/>
      <c r="J4462"/>
      <c r="K4462"/>
      <c r="L4462"/>
      <c r="M4462"/>
      <c r="N4462"/>
      <c r="O4462"/>
      <c r="P4462"/>
      <c r="Q4462"/>
      <c r="R4462"/>
      <c r="S4462"/>
    </row>
    <row r="4463" spans="1:19" x14ac:dyDescent="0.25">
      <c r="A4463"/>
      <c r="C4463"/>
      <c r="D4463"/>
      <c r="E4463"/>
      <c r="F4463"/>
      <c r="G4463"/>
      <c r="H4463"/>
      <c r="I4463"/>
      <c r="J4463"/>
      <c r="K4463"/>
      <c r="L4463"/>
      <c r="M4463"/>
      <c r="N4463"/>
      <c r="O4463"/>
      <c r="P4463"/>
      <c r="Q4463"/>
      <c r="R4463"/>
      <c r="S4463"/>
    </row>
    <row r="4464" spans="1:19" x14ac:dyDescent="0.25">
      <c r="A4464"/>
      <c r="C4464"/>
      <c r="D4464"/>
      <c r="E4464"/>
      <c r="F4464"/>
      <c r="G4464"/>
      <c r="H4464"/>
      <c r="I4464"/>
      <c r="J4464"/>
      <c r="K4464"/>
      <c r="L4464"/>
      <c r="M4464"/>
      <c r="N4464"/>
      <c r="O4464"/>
      <c r="P4464"/>
      <c r="Q4464"/>
      <c r="R4464"/>
      <c r="S4464"/>
    </row>
    <row r="4465" spans="1:19" x14ac:dyDescent="0.25">
      <c r="A4465"/>
      <c r="C4465"/>
      <c r="D4465"/>
      <c r="E4465"/>
      <c r="F4465"/>
      <c r="G4465"/>
      <c r="H4465"/>
      <c r="I4465"/>
      <c r="J4465"/>
      <c r="K4465"/>
      <c r="L4465"/>
      <c r="M4465"/>
      <c r="N4465"/>
      <c r="O4465"/>
      <c r="P4465"/>
      <c r="Q4465"/>
      <c r="R4465"/>
      <c r="S4465"/>
    </row>
    <row r="4466" spans="1:19" x14ac:dyDescent="0.25">
      <c r="A4466"/>
      <c r="C4466"/>
      <c r="D4466"/>
      <c r="E4466"/>
      <c r="F4466"/>
      <c r="G4466"/>
      <c r="H4466"/>
      <c r="I4466"/>
      <c r="J4466"/>
      <c r="K4466"/>
      <c r="L4466"/>
      <c r="M4466"/>
      <c r="N4466"/>
      <c r="O4466"/>
      <c r="P4466"/>
      <c r="Q4466"/>
      <c r="R4466"/>
      <c r="S4466"/>
    </row>
    <row r="4467" spans="1:19" x14ac:dyDescent="0.25">
      <c r="A4467"/>
      <c r="C4467"/>
      <c r="D4467"/>
      <c r="E4467"/>
      <c r="F4467"/>
      <c r="G4467"/>
      <c r="H4467"/>
      <c r="I4467"/>
      <c r="J4467"/>
      <c r="K4467"/>
      <c r="L4467"/>
      <c r="M4467"/>
      <c r="N4467"/>
      <c r="O4467"/>
      <c r="P4467"/>
      <c r="Q4467"/>
      <c r="R4467"/>
      <c r="S4467"/>
    </row>
    <row r="4468" spans="1:19" x14ac:dyDescent="0.25">
      <c r="A4468"/>
      <c r="C4468"/>
      <c r="D4468"/>
      <c r="E4468"/>
      <c r="F4468"/>
      <c r="G4468"/>
      <c r="H4468"/>
      <c r="I4468"/>
      <c r="J4468"/>
      <c r="K4468"/>
      <c r="L4468"/>
      <c r="M4468"/>
      <c r="N4468"/>
      <c r="O4468"/>
      <c r="P4468"/>
      <c r="Q4468"/>
      <c r="R4468"/>
      <c r="S4468"/>
    </row>
    <row r="4469" spans="1:19" x14ac:dyDescent="0.25">
      <c r="A4469"/>
      <c r="C4469"/>
      <c r="D4469"/>
      <c r="E4469"/>
      <c r="F4469"/>
      <c r="G4469"/>
      <c r="H4469"/>
      <c r="I4469"/>
      <c r="J4469"/>
      <c r="K4469"/>
      <c r="L4469"/>
      <c r="M4469"/>
      <c r="N4469"/>
      <c r="O4469"/>
      <c r="P4469"/>
      <c r="Q4469"/>
      <c r="R4469"/>
      <c r="S4469"/>
    </row>
    <row r="4470" spans="1:19" x14ac:dyDescent="0.25">
      <c r="A4470"/>
      <c r="C4470"/>
      <c r="D4470"/>
      <c r="E4470"/>
      <c r="F4470"/>
      <c r="G4470"/>
      <c r="H4470"/>
      <c r="I4470"/>
      <c r="J4470"/>
      <c r="K4470"/>
      <c r="L4470"/>
      <c r="M4470"/>
      <c r="N4470"/>
      <c r="O4470"/>
      <c r="P4470"/>
      <c r="Q4470"/>
      <c r="R4470"/>
      <c r="S4470"/>
    </row>
    <row r="4471" spans="1:19" x14ac:dyDescent="0.25">
      <c r="A4471"/>
      <c r="C4471"/>
      <c r="D4471"/>
      <c r="E4471"/>
      <c r="F4471"/>
      <c r="G4471"/>
      <c r="H4471"/>
      <c r="I4471"/>
      <c r="J4471"/>
      <c r="K4471"/>
      <c r="L4471"/>
      <c r="M4471"/>
      <c r="N4471"/>
      <c r="O4471"/>
      <c r="P4471"/>
      <c r="Q4471"/>
      <c r="R4471"/>
      <c r="S4471"/>
    </row>
    <row r="4472" spans="1:19" x14ac:dyDescent="0.25">
      <c r="A4472"/>
      <c r="C4472"/>
      <c r="D4472"/>
      <c r="E4472"/>
      <c r="F4472"/>
      <c r="G4472"/>
      <c r="H4472"/>
      <c r="I4472"/>
      <c r="J4472"/>
      <c r="K4472"/>
      <c r="L4472"/>
      <c r="M4472"/>
      <c r="N4472"/>
      <c r="O4472"/>
      <c r="P4472"/>
      <c r="Q4472"/>
      <c r="R4472"/>
      <c r="S4472"/>
    </row>
    <row r="4473" spans="1:19" x14ac:dyDescent="0.25">
      <c r="A4473"/>
      <c r="C4473"/>
      <c r="D4473"/>
      <c r="E4473"/>
      <c r="F4473"/>
      <c r="G4473"/>
      <c r="H4473"/>
      <c r="I4473"/>
      <c r="J4473"/>
      <c r="K4473"/>
      <c r="L4473"/>
      <c r="M4473"/>
      <c r="N4473"/>
      <c r="O4473"/>
      <c r="P4473"/>
      <c r="Q4473"/>
      <c r="R4473"/>
      <c r="S4473"/>
    </row>
    <row r="4474" spans="1:19" x14ac:dyDescent="0.25">
      <c r="A4474"/>
      <c r="C4474"/>
      <c r="D4474"/>
      <c r="E4474"/>
      <c r="F4474"/>
      <c r="G4474"/>
      <c r="H4474"/>
      <c r="I4474"/>
      <c r="J4474"/>
      <c r="K4474"/>
      <c r="L4474"/>
      <c r="M4474"/>
      <c r="N4474"/>
      <c r="O4474"/>
      <c r="P4474"/>
      <c r="Q4474"/>
      <c r="R4474"/>
      <c r="S4474"/>
    </row>
    <row r="4475" spans="1:19" x14ac:dyDescent="0.25">
      <c r="A4475"/>
      <c r="C4475"/>
      <c r="D4475"/>
      <c r="E4475"/>
      <c r="F4475"/>
      <c r="G4475"/>
      <c r="H4475"/>
      <c r="I4475"/>
      <c r="J4475"/>
      <c r="K4475"/>
      <c r="L4475"/>
      <c r="M4475"/>
      <c r="N4475"/>
      <c r="O4475"/>
      <c r="P4475"/>
      <c r="Q4475"/>
      <c r="R4475"/>
      <c r="S4475"/>
    </row>
    <row r="4476" spans="1:19" x14ac:dyDescent="0.25">
      <c r="A4476"/>
      <c r="C4476"/>
      <c r="D4476"/>
      <c r="E4476"/>
      <c r="F4476"/>
      <c r="G4476"/>
      <c r="H4476"/>
      <c r="I4476"/>
      <c r="J4476"/>
      <c r="K4476"/>
      <c r="L4476"/>
      <c r="M4476"/>
      <c r="N4476"/>
      <c r="O4476"/>
      <c r="P4476"/>
      <c r="Q4476"/>
      <c r="R4476"/>
      <c r="S4476"/>
    </row>
    <row r="4477" spans="1:19" x14ac:dyDescent="0.25">
      <c r="A4477"/>
      <c r="C4477"/>
      <c r="D4477"/>
      <c r="E4477"/>
      <c r="F4477"/>
      <c r="G4477"/>
      <c r="H4477"/>
      <c r="I4477"/>
      <c r="J4477"/>
      <c r="K4477"/>
      <c r="L4477"/>
      <c r="M4477"/>
      <c r="N4477"/>
      <c r="O4477"/>
      <c r="P4477"/>
      <c r="Q4477"/>
      <c r="R4477"/>
      <c r="S4477"/>
    </row>
    <row r="4478" spans="1:19" x14ac:dyDescent="0.25">
      <c r="A4478"/>
      <c r="C4478"/>
      <c r="D4478"/>
      <c r="E4478"/>
      <c r="F4478"/>
      <c r="G4478"/>
      <c r="H4478"/>
      <c r="I4478"/>
      <c r="J4478"/>
      <c r="K4478"/>
      <c r="L4478"/>
      <c r="M4478"/>
      <c r="N4478"/>
      <c r="O4478"/>
      <c r="P4478"/>
      <c r="Q4478"/>
      <c r="R4478"/>
      <c r="S4478"/>
    </row>
    <row r="4479" spans="1:19" x14ac:dyDescent="0.25">
      <c r="A4479"/>
      <c r="C4479"/>
      <c r="D4479"/>
      <c r="E4479"/>
      <c r="F4479"/>
      <c r="G4479"/>
      <c r="H4479"/>
      <c r="I4479"/>
      <c r="J4479"/>
      <c r="K4479"/>
      <c r="L4479"/>
      <c r="M4479"/>
      <c r="N4479"/>
      <c r="O4479"/>
      <c r="P4479"/>
      <c r="Q4479"/>
      <c r="R4479"/>
      <c r="S4479"/>
    </row>
    <row r="4480" spans="1:19" x14ac:dyDescent="0.25">
      <c r="A4480"/>
      <c r="C4480"/>
      <c r="D4480"/>
      <c r="E4480"/>
      <c r="F4480"/>
      <c r="G4480"/>
      <c r="H4480"/>
      <c r="I4480"/>
      <c r="J4480"/>
      <c r="K4480"/>
      <c r="L4480"/>
      <c r="M4480"/>
      <c r="N4480"/>
      <c r="O4480"/>
      <c r="P4480"/>
      <c r="Q4480"/>
      <c r="R4480"/>
      <c r="S4480"/>
    </row>
    <row r="4481" spans="1:19" x14ac:dyDescent="0.25">
      <c r="A4481"/>
      <c r="C4481"/>
      <c r="D4481"/>
      <c r="E4481"/>
      <c r="F4481"/>
      <c r="G4481"/>
      <c r="H4481"/>
      <c r="I4481"/>
      <c r="J4481"/>
      <c r="K4481"/>
      <c r="L4481"/>
      <c r="M4481"/>
      <c r="N4481"/>
      <c r="O4481"/>
      <c r="P4481"/>
      <c r="Q4481"/>
      <c r="R4481"/>
      <c r="S4481"/>
    </row>
    <row r="4482" spans="1:19" x14ac:dyDescent="0.25">
      <c r="A4482"/>
      <c r="C4482"/>
      <c r="D4482"/>
      <c r="E4482"/>
      <c r="F4482"/>
      <c r="G4482"/>
      <c r="H4482"/>
      <c r="I4482"/>
      <c r="J4482"/>
      <c r="K4482"/>
      <c r="L4482"/>
      <c r="M4482"/>
      <c r="N4482"/>
      <c r="O4482"/>
      <c r="P4482"/>
      <c r="Q4482"/>
      <c r="R4482"/>
      <c r="S4482"/>
    </row>
    <row r="4483" spans="1:19" x14ac:dyDescent="0.25">
      <c r="A4483"/>
      <c r="C4483"/>
      <c r="D4483"/>
      <c r="E4483"/>
      <c r="F4483"/>
      <c r="G4483"/>
      <c r="H4483"/>
      <c r="I4483"/>
      <c r="J4483"/>
      <c r="K4483"/>
      <c r="L4483"/>
      <c r="M4483"/>
      <c r="N4483"/>
      <c r="O4483"/>
      <c r="P4483"/>
      <c r="Q4483"/>
      <c r="R4483"/>
      <c r="S4483"/>
    </row>
    <row r="4484" spans="1:19" x14ac:dyDescent="0.25">
      <c r="A4484"/>
      <c r="C4484"/>
      <c r="D4484"/>
      <c r="E4484"/>
      <c r="F4484"/>
      <c r="G4484"/>
      <c r="H4484"/>
      <c r="I4484"/>
      <c r="J4484"/>
      <c r="K4484"/>
      <c r="L4484"/>
      <c r="M4484"/>
      <c r="N4484"/>
      <c r="O4484"/>
      <c r="P4484"/>
      <c r="Q4484"/>
      <c r="R4484"/>
      <c r="S4484"/>
    </row>
    <row r="4485" spans="1:19" x14ac:dyDescent="0.25">
      <c r="A4485"/>
      <c r="C4485"/>
      <c r="D4485"/>
      <c r="E4485"/>
      <c r="F4485"/>
      <c r="G4485"/>
      <c r="H4485"/>
      <c r="I4485"/>
      <c r="J4485"/>
      <c r="K4485"/>
      <c r="L4485"/>
      <c r="M4485"/>
      <c r="N4485"/>
      <c r="O4485"/>
      <c r="P4485"/>
      <c r="Q4485"/>
      <c r="R4485"/>
      <c r="S4485"/>
    </row>
    <row r="4486" spans="1:19" x14ac:dyDescent="0.25">
      <c r="A4486"/>
      <c r="C4486"/>
      <c r="D4486"/>
      <c r="E4486"/>
      <c r="F4486"/>
      <c r="G4486"/>
      <c r="H4486"/>
      <c r="I4486"/>
      <c r="J4486"/>
      <c r="K4486"/>
      <c r="L4486"/>
      <c r="M4486"/>
      <c r="N4486"/>
      <c r="O4486"/>
      <c r="P4486"/>
      <c r="Q4486"/>
      <c r="R4486"/>
      <c r="S4486"/>
    </row>
    <row r="4487" spans="1:19" x14ac:dyDescent="0.25">
      <c r="A4487"/>
      <c r="C4487"/>
      <c r="D4487"/>
      <c r="E4487"/>
      <c r="F4487"/>
      <c r="G4487"/>
      <c r="H4487"/>
      <c r="I4487"/>
      <c r="J4487"/>
      <c r="K4487"/>
      <c r="L4487"/>
      <c r="M4487"/>
      <c r="N4487"/>
      <c r="O4487"/>
      <c r="P4487"/>
      <c r="Q4487"/>
      <c r="R4487"/>
      <c r="S4487"/>
    </row>
    <row r="4488" spans="1:19" x14ac:dyDescent="0.25">
      <c r="A4488"/>
      <c r="C4488"/>
      <c r="D4488"/>
      <c r="E4488"/>
      <c r="F4488"/>
      <c r="G4488"/>
      <c r="H4488"/>
      <c r="I4488"/>
      <c r="J4488"/>
      <c r="K4488"/>
      <c r="L4488"/>
      <c r="M4488"/>
      <c r="N4488"/>
      <c r="O4488"/>
      <c r="P4488"/>
      <c r="Q4488"/>
      <c r="R4488"/>
      <c r="S4488"/>
    </row>
    <row r="4489" spans="1:19" x14ac:dyDescent="0.25">
      <c r="A4489"/>
      <c r="C4489"/>
      <c r="D4489"/>
      <c r="E4489"/>
      <c r="F4489"/>
      <c r="G4489"/>
      <c r="H4489"/>
      <c r="I4489"/>
      <c r="J4489"/>
      <c r="K4489"/>
      <c r="L4489"/>
      <c r="M4489"/>
      <c r="N4489"/>
      <c r="O4489"/>
      <c r="P4489"/>
      <c r="Q4489"/>
      <c r="R4489"/>
      <c r="S4489"/>
    </row>
    <row r="4490" spans="1:19" x14ac:dyDescent="0.25">
      <c r="A4490"/>
      <c r="C4490"/>
      <c r="D4490"/>
      <c r="E4490"/>
      <c r="F4490"/>
      <c r="G4490"/>
      <c r="H4490"/>
      <c r="I4490"/>
      <c r="J4490"/>
      <c r="K4490"/>
      <c r="L4490"/>
      <c r="M4490"/>
      <c r="N4490"/>
      <c r="O4490"/>
      <c r="P4490"/>
      <c r="Q4490"/>
      <c r="R4490"/>
      <c r="S4490"/>
    </row>
    <row r="4491" spans="1:19" x14ac:dyDescent="0.25">
      <c r="A4491"/>
      <c r="C4491"/>
      <c r="D4491"/>
      <c r="E4491"/>
      <c r="F4491"/>
      <c r="G4491"/>
      <c r="H4491"/>
      <c r="I4491"/>
      <c r="J4491"/>
      <c r="K4491"/>
      <c r="L4491"/>
      <c r="M4491"/>
      <c r="N4491"/>
      <c r="O4491"/>
      <c r="P4491"/>
      <c r="Q4491"/>
      <c r="R4491"/>
      <c r="S4491"/>
    </row>
    <row r="4492" spans="1:19" x14ac:dyDescent="0.25">
      <c r="A4492"/>
      <c r="C4492"/>
      <c r="D4492"/>
      <c r="E4492"/>
      <c r="F4492"/>
      <c r="G4492"/>
      <c r="H4492"/>
      <c r="I4492"/>
      <c r="J4492"/>
      <c r="K4492"/>
      <c r="L4492"/>
      <c r="M4492"/>
      <c r="N4492"/>
      <c r="O4492"/>
      <c r="P4492"/>
      <c r="Q4492"/>
      <c r="R4492"/>
      <c r="S4492"/>
    </row>
    <row r="4493" spans="1:19" x14ac:dyDescent="0.25">
      <c r="A4493"/>
      <c r="C4493"/>
      <c r="D4493"/>
      <c r="E4493"/>
      <c r="F4493"/>
      <c r="G4493"/>
      <c r="H4493"/>
      <c r="I4493"/>
      <c r="J4493"/>
      <c r="K4493"/>
      <c r="L4493"/>
      <c r="M4493"/>
      <c r="N4493"/>
      <c r="O4493"/>
      <c r="P4493"/>
      <c r="Q4493"/>
      <c r="R4493"/>
      <c r="S4493"/>
    </row>
    <row r="4494" spans="1:19" x14ac:dyDescent="0.25">
      <c r="A4494"/>
      <c r="C4494"/>
      <c r="D4494"/>
      <c r="E4494"/>
      <c r="F4494"/>
      <c r="G4494"/>
      <c r="H4494"/>
      <c r="I4494"/>
      <c r="J4494"/>
      <c r="K4494"/>
      <c r="L4494"/>
      <c r="M4494"/>
      <c r="N4494"/>
      <c r="O4494"/>
      <c r="P4494"/>
      <c r="Q4494"/>
      <c r="R4494"/>
      <c r="S4494"/>
    </row>
    <row r="4495" spans="1:19" x14ac:dyDescent="0.25">
      <c r="A4495"/>
      <c r="C4495"/>
      <c r="D4495"/>
      <c r="E4495"/>
      <c r="F4495"/>
      <c r="G4495"/>
      <c r="H4495"/>
      <c r="I4495"/>
      <c r="J4495"/>
      <c r="K4495"/>
      <c r="L4495"/>
      <c r="M4495"/>
      <c r="N4495"/>
      <c r="O4495"/>
      <c r="P4495"/>
      <c r="Q4495"/>
      <c r="R4495"/>
      <c r="S4495"/>
    </row>
    <row r="4496" spans="1:19" x14ac:dyDescent="0.25">
      <c r="A4496"/>
      <c r="C4496"/>
      <c r="D4496"/>
      <c r="E4496"/>
      <c r="F4496"/>
      <c r="G4496"/>
      <c r="H4496"/>
      <c r="I4496"/>
      <c r="J4496"/>
      <c r="K4496"/>
      <c r="L4496"/>
      <c r="M4496"/>
      <c r="N4496"/>
      <c r="O4496"/>
      <c r="P4496"/>
      <c r="Q4496"/>
      <c r="R4496"/>
      <c r="S4496"/>
    </row>
    <row r="4497" spans="1:19" x14ac:dyDescent="0.25">
      <c r="A4497"/>
      <c r="C4497"/>
      <c r="D4497"/>
      <c r="E4497"/>
      <c r="F4497"/>
      <c r="G4497"/>
      <c r="H4497"/>
      <c r="I4497"/>
      <c r="J4497"/>
      <c r="K4497"/>
      <c r="L4497"/>
      <c r="M4497"/>
      <c r="N4497"/>
      <c r="O4497"/>
      <c r="P4497"/>
      <c r="Q4497"/>
      <c r="R4497"/>
      <c r="S4497"/>
    </row>
    <row r="4498" spans="1:19" x14ac:dyDescent="0.25">
      <c r="A4498"/>
      <c r="C4498"/>
      <c r="D4498"/>
      <c r="E4498"/>
      <c r="F4498"/>
      <c r="G4498"/>
      <c r="H4498"/>
      <c r="I4498"/>
      <c r="J4498"/>
      <c r="K4498"/>
      <c r="L4498"/>
      <c r="M4498"/>
      <c r="N4498"/>
      <c r="O4498"/>
      <c r="P4498"/>
      <c r="Q4498"/>
      <c r="R4498"/>
      <c r="S4498"/>
    </row>
    <row r="4499" spans="1:19" x14ac:dyDescent="0.25">
      <c r="A4499"/>
      <c r="C4499"/>
      <c r="D4499"/>
      <c r="E4499"/>
      <c r="F4499"/>
      <c r="G4499"/>
      <c r="H4499"/>
      <c r="I4499"/>
      <c r="J4499"/>
      <c r="K4499"/>
      <c r="L4499"/>
      <c r="M4499"/>
      <c r="N4499"/>
      <c r="O4499"/>
      <c r="P4499"/>
      <c r="Q4499"/>
      <c r="R4499"/>
      <c r="S4499"/>
    </row>
    <row r="4500" spans="1:19" x14ac:dyDescent="0.25">
      <c r="A4500"/>
      <c r="C4500"/>
      <c r="D4500"/>
      <c r="E4500"/>
      <c r="F4500"/>
      <c r="G4500"/>
      <c r="H4500"/>
      <c r="I4500"/>
      <c r="J4500"/>
      <c r="K4500"/>
      <c r="L4500"/>
      <c r="M4500"/>
      <c r="N4500"/>
      <c r="O4500"/>
      <c r="P4500"/>
      <c r="Q4500"/>
      <c r="R4500"/>
      <c r="S4500"/>
    </row>
    <row r="4501" spans="1:19" x14ac:dyDescent="0.25">
      <c r="A4501"/>
      <c r="C4501"/>
      <c r="D4501"/>
      <c r="E4501"/>
      <c r="F4501"/>
      <c r="G4501"/>
      <c r="H4501"/>
      <c r="I4501"/>
      <c r="J4501"/>
      <c r="K4501"/>
      <c r="L4501"/>
      <c r="M4501"/>
      <c r="N4501"/>
      <c r="O4501"/>
      <c r="P4501"/>
      <c r="Q4501"/>
      <c r="R4501"/>
      <c r="S4501"/>
    </row>
    <row r="4502" spans="1:19" x14ac:dyDescent="0.25">
      <c r="A4502"/>
      <c r="C4502"/>
      <c r="D4502"/>
      <c r="E4502"/>
      <c r="F4502"/>
      <c r="G4502"/>
      <c r="H4502"/>
      <c r="I4502"/>
      <c r="J4502"/>
      <c r="K4502"/>
      <c r="L4502"/>
      <c r="M4502"/>
      <c r="N4502"/>
      <c r="O4502"/>
      <c r="P4502"/>
      <c r="Q4502"/>
      <c r="R4502"/>
      <c r="S4502"/>
    </row>
    <row r="4503" spans="1:19" x14ac:dyDescent="0.25">
      <c r="A4503"/>
      <c r="C4503"/>
      <c r="D4503"/>
      <c r="E4503"/>
      <c r="F4503"/>
      <c r="G4503"/>
      <c r="H4503"/>
      <c r="I4503"/>
      <c r="J4503"/>
      <c r="K4503"/>
      <c r="L4503"/>
      <c r="M4503"/>
      <c r="N4503"/>
      <c r="O4503"/>
      <c r="P4503"/>
      <c r="Q4503"/>
      <c r="R4503"/>
      <c r="S4503"/>
    </row>
    <row r="4504" spans="1:19" x14ac:dyDescent="0.25">
      <c r="A4504"/>
      <c r="C4504"/>
      <c r="D4504"/>
      <c r="E4504"/>
      <c r="F4504"/>
      <c r="G4504"/>
      <c r="H4504"/>
      <c r="I4504"/>
      <c r="J4504"/>
      <c r="K4504"/>
      <c r="L4504"/>
      <c r="M4504"/>
      <c r="N4504"/>
      <c r="O4504"/>
      <c r="P4504"/>
      <c r="Q4504"/>
      <c r="R4504"/>
      <c r="S4504"/>
    </row>
    <row r="4505" spans="1:19" x14ac:dyDescent="0.25">
      <c r="A4505"/>
      <c r="C4505"/>
      <c r="D4505"/>
      <c r="E4505"/>
      <c r="F4505"/>
      <c r="G4505"/>
      <c r="H4505"/>
      <c r="I4505"/>
      <c r="J4505"/>
      <c r="K4505"/>
      <c r="L4505"/>
      <c r="M4505"/>
      <c r="N4505"/>
      <c r="O4505"/>
      <c r="P4505"/>
      <c r="Q4505"/>
      <c r="R4505"/>
      <c r="S4505"/>
    </row>
    <row r="4506" spans="1:19" x14ac:dyDescent="0.25">
      <c r="A4506"/>
      <c r="C4506"/>
      <c r="D4506"/>
      <c r="E4506"/>
      <c r="F4506"/>
      <c r="G4506"/>
      <c r="H4506"/>
      <c r="I4506"/>
      <c r="J4506"/>
      <c r="K4506"/>
      <c r="L4506"/>
      <c r="M4506"/>
      <c r="N4506"/>
      <c r="O4506"/>
      <c r="P4506"/>
      <c r="Q4506"/>
      <c r="R4506"/>
      <c r="S4506"/>
    </row>
    <row r="4507" spans="1:19" x14ac:dyDescent="0.25">
      <c r="A4507"/>
      <c r="C4507"/>
      <c r="D4507"/>
      <c r="E4507"/>
      <c r="F4507"/>
      <c r="G4507"/>
      <c r="H4507"/>
      <c r="I4507"/>
      <c r="J4507"/>
      <c r="K4507"/>
      <c r="L4507"/>
      <c r="M4507"/>
      <c r="N4507"/>
      <c r="O4507"/>
      <c r="P4507"/>
      <c r="Q4507"/>
      <c r="R4507"/>
      <c r="S4507"/>
    </row>
    <row r="4508" spans="1:19" x14ac:dyDescent="0.25">
      <c r="A4508"/>
      <c r="C4508"/>
      <c r="D4508"/>
      <c r="E4508"/>
      <c r="F4508"/>
      <c r="G4508"/>
      <c r="H4508"/>
      <c r="I4508"/>
      <c r="J4508"/>
      <c r="K4508"/>
      <c r="L4508"/>
      <c r="M4508"/>
      <c r="N4508"/>
      <c r="O4508"/>
      <c r="P4508"/>
      <c r="Q4508"/>
      <c r="R4508"/>
      <c r="S4508"/>
    </row>
    <row r="4509" spans="1:19" x14ac:dyDescent="0.25">
      <c r="A4509"/>
      <c r="C4509"/>
      <c r="D4509"/>
      <c r="E4509"/>
      <c r="F4509"/>
      <c r="G4509"/>
      <c r="H4509"/>
      <c r="I4509"/>
      <c r="J4509"/>
      <c r="K4509"/>
      <c r="L4509"/>
      <c r="M4509"/>
      <c r="N4509"/>
      <c r="O4509"/>
      <c r="P4509"/>
      <c r="Q4509"/>
      <c r="R4509"/>
      <c r="S4509"/>
    </row>
    <row r="4510" spans="1:19" x14ac:dyDescent="0.25">
      <c r="A4510"/>
      <c r="C4510"/>
      <c r="D4510"/>
      <c r="E4510"/>
      <c r="F4510"/>
      <c r="G4510"/>
      <c r="H4510"/>
      <c r="I4510"/>
      <c r="J4510"/>
      <c r="K4510"/>
      <c r="L4510"/>
      <c r="M4510"/>
      <c r="N4510"/>
      <c r="O4510"/>
      <c r="P4510"/>
      <c r="Q4510"/>
      <c r="R4510"/>
      <c r="S4510"/>
    </row>
    <row r="4511" spans="1:19" x14ac:dyDescent="0.25">
      <c r="A4511"/>
      <c r="C4511"/>
      <c r="D4511"/>
      <c r="E4511"/>
      <c r="F4511"/>
      <c r="G4511"/>
      <c r="H4511"/>
      <c r="I4511"/>
      <c r="J4511"/>
      <c r="K4511"/>
      <c r="L4511"/>
      <c r="M4511"/>
      <c r="N4511"/>
      <c r="O4511"/>
      <c r="P4511"/>
      <c r="Q4511"/>
      <c r="R4511"/>
      <c r="S4511"/>
    </row>
    <row r="4512" spans="1:19" x14ac:dyDescent="0.25">
      <c r="A4512"/>
      <c r="C4512"/>
      <c r="D4512"/>
      <c r="E4512"/>
      <c r="F4512"/>
      <c r="G4512"/>
      <c r="H4512"/>
      <c r="I4512"/>
      <c r="J4512"/>
      <c r="K4512"/>
      <c r="L4512"/>
      <c r="M4512"/>
      <c r="N4512"/>
      <c r="O4512"/>
      <c r="P4512"/>
      <c r="Q4512"/>
      <c r="R4512"/>
      <c r="S4512"/>
    </row>
    <row r="4513" spans="1:19" x14ac:dyDescent="0.25">
      <c r="A4513"/>
      <c r="C4513"/>
      <c r="D4513"/>
      <c r="E4513"/>
      <c r="F4513"/>
      <c r="G4513"/>
      <c r="H4513"/>
      <c r="I4513"/>
      <c r="J4513"/>
      <c r="K4513"/>
      <c r="L4513"/>
      <c r="M4513"/>
      <c r="N4513"/>
      <c r="O4513"/>
      <c r="P4513"/>
      <c r="Q4513"/>
      <c r="R4513"/>
      <c r="S4513"/>
    </row>
    <row r="4514" spans="1:19" x14ac:dyDescent="0.25">
      <c r="A4514"/>
      <c r="C4514"/>
      <c r="D4514"/>
      <c r="E4514"/>
      <c r="F4514"/>
      <c r="G4514"/>
      <c r="H4514"/>
      <c r="I4514"/>
      <c r="J4514"/>
      <c r="K4514"/>
      <c r="L4514"/>
      <c r="M4514"/>
      <c r="N4514"/>
      <c r="O4514"/>
      <c r="P4514"/>
      <c r="Q4514"/>
      <c r="R4514"/>
      <c r="S4514"/>
    </row>
    <row r="4515" spans="1:19" x14ac:dyDescent="0.25">
      <c r="A4515"/>
      <c r="C4515"/>
      <c r="D4515"/>
      <c r="E4515"/>
      <c r="F4515"/>
      <c r="G4515"/>
      <c r="H4515"/>
      <c r="I4515"/>
      <c r="J4515"/>
      <c r="K4515"/>
      <c r="L4515"/>
      <c r="M4515"/>
      <c r="N4515"/>
      <c r="O4515"/>
      <c r="P4515"/>
      <c r="Q4515"/>
      <c r="R4515"/>
      <c r="S4515"/>
    </row>
    <row r="4516" spans="1:19" x14ac:dyDescent="0.25">
      <c r="A4516"/>
      <c r="C4516"/>
      <c r="D4516"/>
      <c r="E4516"/>
      <c r="F4516"/>
      <c r="G4516"/>
      <c r="H4516"/>
      <c r="I4516"/>
      <c r="J4516"/>
      <c r="K4516"/>
      <c r="L4516"/>
      <c r="M4516"/>
      <c r="N4516"/>
      <c r="O4516"/>
      <c r="P4516"/>
      <c r="Q4516"/>
      <c r="R4516"/>
      <c r="S4516"/>
    </row>
    <row r="4517" spans="1:19" x14ac:dyDescent="0.25">
      <c r="A4517"/>
      <c r="C4517"/>
      <c r="D4517"/>
      <c r="E4517"/>
      <c r="F4517"/>
      <c r="G4517"/>
      <c r="H4517"/>
      <c r="I4517"/>
      <c r="J4517"/>
      <c r="K4517"/>
      <c r="L4517"/>
      <c r="M4517"/>
      <c r="N4517"/>
      <c r="O4517"/>
      <c r="P4517"/>
      <c r="Q4517"/>
      <c r="R4517"/>
      <c r="S4517"/>
    </row>
    <row r="4518" spans="1:19" x14ac:dyDescent="0.25">
      <c r="A4518"/>
      <c r="C4518"/>
      <c r="D4518"/>
      <c r="E4518"/>
      <c r="F4518"/>
      <c r="G4518"/>
      <c r="H4518"/>
      <c r="I4518"/>
      <c r="J4518"/>
      <c r="K4518"/>
      <c r="L4518"/>
      <c r="M4518"/>
      <c r="N4518"/>
      <c r="O4518"/>
      <c r="P4518"/>
      <c r="Q4518"/>
      <c r="R4518"/>
      <c r="S4518"/>
    </row>
    <row r="4519" spans="1:19" x14ac:dyDescent="0.25">
      <c r="A4519"/>
      <c r="C4519"/>
      <c r="D4519"/>
      <c r="E4519"/>
      <c r="F4519"/>
      <c r="G4519"/>
      <c r="H4519"/>
      <c r="I4519"/>
      <c r="J4519"/>
      <c r="K4519"/>
      <c r="L4519"/>
      <c r="M4519"/>
      <c r="N4519"/>
      <c r="O4519"/>
      <c r="P4519"/>
      <c r="Q4519"/>
      <c r="R4519"/>
      <c r="S4519"/>
    </row>
    <row r="4520" spans="1:19" x14ac:dyDescent="0.25">
      <c r="A4520"/>
      <c r="C4520"/>
      <c r="D4520"/>
      <c r="E4520"/>
      <c r="F4520"/>
      <c r="G4520"/>
      <c r="H4520"/>
      <c r="I4520"/>
      <c r="J4520"/>
      <c r="K4520"/>
      <c r="L4520"/>
      <c r="M4520"/>
      <c r="N4520"/>
      <c r="O4520"/>
      <c r="P4520"/>
      <c r="Q4520"/>
      <c r="R4520"/>
      <c r="S4520"/>
    </row>
    <row r="4521" spans="1:19" x14ac:dyDescent="0.25">
      <c r="A4521"/>
      <c r="C4521"/>
      <c r="D4521"/>
      <c r="E4521"/>
      <c r="F4521"/>
      <c r="G4521"/>
      <c r="H4521"/>
      <c r="I4521"/>
      <c r="J4521"/>
      <c r="K4521"/>
      <c r="L4521"/>
      <c r="M4521"/>
      <c r="N4521"/>
      <c r="O4521"/>
      <c r="P4521"/>
      <c r="Q4521"/>
      <c r="R4521"/>
      <c r="S4521"/>
    </row>
    <row r="4522" spans="1:19" x14ac:dyDescent="0.25">
      <c r="A4522"/>
      <c r="C4522"/>
      <c r="D4522"/>
      <c r="E4522"/>
      <c r="F4522"/>
      <c r="G4522"/>
      <c r="H4522"/>
      <c r="I4522"/>
      <c r="J4522"/>
      <c r="K4522"/>
      <c r="L4522"/>
      <c r="M4522"/>
      <c r="N4522"/>
      <c r="O4522"/>
      <c r="P4522"/>
      <c r="Q4522"/>
      <c r="R4522"/>
      <c r="S4522"/>
    </row>
    <row r="4523" spans="1:19" x14ac:dyDescent="0.25">
      <c r="A4523"/>
      <c r="C4523"/>
      <c r="D4523"/>
      <c r="E4523"/>
      <c r="F4523"/>
      <c r="G4523"/>
      <c r="H4523"/>
      <c r="I4523"/>
      <c r="J4523"/>
      <c r="K4523"/>
      <c r="L4523"/>
      <c r="M4523"/>
      <c r="N4523"/>
      <c r="O4523"/>
      <c r="P4523"/>
      <c r="Q4523"/>
      <c r="R4523"/>
      <c r="S4523"/>
    </row>
    <row r="4524" spans="1:19" x14ac:dyDescent="0.25">
      <c r="A4524"/>
      <c r="C4524"/>
      <c r="D4524"/>
      <c r="E4524"/>
      <c r="F4524"/>
      <c r="G4524"/>
      <c r="H4524"/>
      <c r="I4524"/>
      <c r="J4524"/>
      <c r="K4524"/>
      <c r="L4524"/>
      <c r="M4524"/>
      <c r="N4524"/>
      <c r="O4524"/>
      <c r="P4524"/>
      <c r="Q4524"/>
      <c r="R4524"/>
      <c r="S4524"/>
    </row>
    <row r="4525" spans="1:19" x14ac:dyDescent="0.25">
      <c r="A4525"/>
      <c r="C4525"/>
      <c r="D4525"/>
      <c r="E4525"/>
      <c r="F4525"/>
      <c r="G4525"/>
      <c r="H4525"/>
      <c r="I4525"/>
      <c r="J4525"/>
      <c r="K4525"/>
      <c r="L4525"/>
      <c r="M4525"/>
      <c r="N4525"/>
      <c r="O4525"/>
      <c r="P4525"/>
      <c r="Q4525"/>
      <c r="R4525"/>
      <c r="S4525"/>
    </row>
    <row r="4526" spans="1:19" x14ac:dyDescent="0.25">
      <c r="A4526"/>
      <c r="C4526"/>
      <c r="D4526"/>
      <c r="E4526"/>
      <c r="F4526"/>
      <c r="G4526"/>
      <c r="H4526"/>
      <c r="I4526"/>
      <c r="J4526"/>
      <c r="K4526"/>
      <c r="L4526"/>
      <c r="M4526"/>
      <c r="N4526"/>
      <c r="O4526"/>
      <c r="P4526"/>
      <c r="Q4526"/>
      <c r="R4526"/>
      <c r="S4526"/>
    </row>
    <row r="4527" spans="1:19" x14ac:dyDescent="0.25">
      <c r="A4527"/>
      <c r="C4527"/>
      <c r="D4527"/>
      <c r="E4527"/>
      <c r="F4527"/>
      <c r="G4527"/>
      <c r="H4527"/>
      <c r="I4527"/>
      <c r="J4527"/>
      <c r="K4527"/>
      <c r="L4527"/>
      <c r="M4527"/>
      <c r="N4527"/>
      <c r="O4527"/>
      <c r="P4527"/>
      <c r="Q4527"/>
      <c r="R4527"/>
      <c r="S4527"/>
    </row>
    <row r="4528" spans="1:19" x14ac:dyDescent="0.25">
      <c r="A4528"/>
      <c r="C4528"/>
      <c r="D4528"/>
      <c r="E4528"/>
      <c r="F4528"/>
      <c r="G4528"/>
      <c r="H4528"/>
      <c r="I4528"/>
      <c r="J4528"/>
      <c r="K4528"/>
      <c r="L4528"/>
      <c r="M4528"/>
      <c r="N4528"/>
      <c r="O4528"/>
      <c r="P4528"/>
      <c r="Q4528"/>
      <c r="R4528"/>
      <c r="S4528"/>
    </row>
    <row r="4529" spans="1:19" x14ac:dyDescent="0.25">
      <c r="A4529"/>
      <c r="C4529"/>
      <c r="D4529"/>
      <c r="E4529"/>
      <c r="F4529"/>
      <c r="G4529"/>
      <c r="H4529"/>
      <c r="I4529"/>
      <c r="J4529"/>
      <c r="K4529"/>
      <c r="L4529"/>
      <c r="M4529"/>
      <c r="N4529"/>
      <c r="O4529"/>
      <c r="P4529"/>
      <c r="Q4529"/>
      <c r="R4529"/>
      <c r="S4529"/>
    </row>
    <row r="4530" spans="1:19" x14ac:dyDescent="0.25">
      <c r="A4530"/>
      <c r="C4530"/>
      <c r="D4530"/>
      <c r="E4530"/>
      <c r="F4530"/>
      <c r="G4530"/>
      <c r="H4530"/>
      <c r="I4530"/>
      <c r="J4530"/>
      <c r="K4530"/>
      <c r="L4530"/>
      <c r="M4530"/>
      <c r="N4530"/>
      <c r="O4530"/>
      <c r="P4530"/>
      <c r="Q4530"/>
      <c r="R4530"/>
      <c r="S4530"/>
    </row>
    <row r="4531" spans="1:19" x14ac:dyDescent="0.25">
      <c r="A4531"/>
      <c r="C4531"/>
      <c r="D4531"/>
      <c r="E4531"/>
      <c r="F4531"/>
      <c r="G4531"/>
      <c r="H4531"/>
      <c r="I4531"/>
      <c r="J4531"/>
      <c r="K4531"/>
      <c r="L4531"/>
      <c r="M4531"/>
      <c r="N4531"/>
      <c r="O4531"/>
      <c r="P4531"/>
      <c r="Q4531"/>
      <c r="R4531"/>
      <c r="S4531"/>
    </row>
    <row r="4532" spans="1:19" x14ac:dyDescent="0.25">
      <c r="A4532"/>
      <c r="C4532"/>
      <c r="D4532"/>
      <c r="E4532"/>
      <c r="F4532"/>
      <c r="G4532"/>
      <c r="H4532"/>
      <c r="I4532"/>
      <c r="J4532"/>
      <c r="K4532"/>
      <c r="L4532"/>
      <c r="M4532"/>
      <c r="N4532"/>
      <c r="O4532"/>
      <c r="P4532"/>
      <c r="Q4532"/>
      <c r="R4532"/>
      <c r="S4532"/>
    </row>
    <row r="4533" spans="1:19" x14ac:dyDescent="0.25">
      <c r="A4533"/>
      <c r="C4533"/>
      <c r="D4533"/>
      <c r="E4533"/>
      <c r="F4533"/>
      <c r="G4533"/>
      <c r="H4533"/>
      <c r="I4533"/>
      <c r="J4533"/>
      <c r="K4533"/>
      <c r="L4533"/>
      <c r="M4533"/>
      <c r="N4533"/>
      <c r="O4533"/>
      <c r="P4533"/>
      <c r="Q4533"/>
      <c r="R4533"/>
      <c r="S4533"/>
    </row>
    <row r="4534" spans="1:19" x14ac:dyDescent="0.25">
      <c r="A4534"/>
      <c r="C4534"/>
      <c r="D4534"/>
      <c r="E4534"/>
      <c r="F4534"/>
      <c r="G4534"/>
      <c r="H4534"/>
      <c r="I4534"/>
      <c r="J4534"/>
      <c r="K4534"/>
      <c r="L4534"/>
      <c r="M4534"/>
      <c r="N4534"/>
      <c r="O4534"/>
      <c r="P4534"/>
      <c r="Q4534"/>
      <c r="R4534"/>
      <c r="S4534"/>
    </row>
    <row r="4535" spans="1:19" x14ac:dyDescent="0.25">
      <c r="A4535"/>
      <c r="C4535"/>
      <c r="D4535"/>
      <c r="E4535"/>
      <c r="F4535"/>
      <c r="G4535"/>
      <c r="H4535"/>
      <c r="I4535"/>
      <c r="J4535"/>
      <c r="K4535"/>
      <c r="L4535"/>
      <c r="M4535"/>
      <c r="N4535"/>
      <c r="O4535"/>
      <c r="P4535"/>
      <c r="Q4535"/>
      <c r="R4535"/>
      <c r="S4535"/>
    </row>
    <row r="4536" spans="1:19" x14ac:dyDescent="0.25">
      <c r="A4536"/>
      <c r="C4536"/>
      <c r="D4536"/>
      <c r="E4536"/>
      <c r="F4536"/>
      <c r="G4536"/>
      <c r="H4536"/>
      <c r="I4536"/>
      <c r="J4536"/>
      <c r="K4536"/>
      <c r="L4536"/>
      <c r="M4536"/>
      <c r="N4536"/>
      <c r="O4536"/>
      <c r="P4536"/>
      <c r="Q4536"/>
      <c r="R4536"/>
      <c r="S4536"/>
    </row>
    <row r="4537" spans="1:19" x14ac:dyDescent="0.25">
      <c r="A4537"/>
      <c r="C4537"/>
      <c r="D4537"/>
      <c r="E4537"/>
      <c r="F4537"/>
      <c r="G4537"/>
      <c r="H4537"/>
      <c r="I4537"/>
      <c r="J4537"/>
      <c r="K4537"/>
      <c r="L4537"/>
      <c r="M4537"/>
      <c r="N4537"/>
      <c r="O4537"/>
      <c r="P4537"/>
      <c r="Q4537"/>
      <c r="R4537"/>
      <c r="S4537"/>
    </row>
    <row r="4538" spans="1:19" x14ac:dyDescent="0.25">
      <c r="A4538"/>
      <c r="C4538"/>
      <c r="D4538"/>
      <c r="E4538"/>
      <c r="F4538"/>
      <c r="G4538"/>
      <c r="H4538"/>
      <c r="I4538"/>
      <c r="J4538"/>
      <c r="K4538"/>
      <c r="L4538"/>
      <c r="M4538"/>
      <c r="N4538"/>
      <c r="O4538"/>
      <c r="P4538"/>
      <c r="Q4538"/>
      <c r="R4538"/>
      <c r="S4538"/>
    </row>
    <row r="4539" spans="1:19" x14ac:dyDescent="0.25">
      <c r="A4539"/>
      <c r="C4539"/>
      <c r="D4539"/>
      <c r="E4539"/>
      <c r="F4539"/>
      <c r="G4539"/>
      <c r="H4539"/>
      <c r="I4539"/>
      <c r="J4539"/>
      <c r="K4539"/>
      <c r="L4539"/>
      <c r="M4539"/>
      <c r="N4539"/>
      <c r="O4539"/>
      <c r="P4539"/>
      <c r="Q4539"/>
      <c r="R4539"/>
      <c r="S4539"/>
    </row>
    <row r="4540" spans="1:19" x14ac:dyDescent="0.25">
      <c r="A4540"/>
      <c r="C4540"/>
      <c r="D4540"/>
      <c r="E4540"/>
      <c r="F4540"/>
      <c r="G4540"/>
      <c r="H4540"/>
      <c r="I4540"/>
      <c r="J4540"/>
      <c r="K4540"/>
      <c r="L4540"/>
      <c r="M4540"/>
      <c r="N4540"/>
      <c r="O4540"/>
      <c r="P4540"/>
      <c r="Q4540"/>
      <c r="R4540"/>
      <c r="S4540"/>
    </row>
    <row r="4541" spans="1:19" x14ac:dyDescent="0.25">
      <c r="A4541"/>
      <c r="C4541"/>
      <c r="D4541"/>
      <c r="E4541"/>
      <c r="F4541"/>
      <c r="G4541"/>
      <c r="H4541"/>
      <c r="I4541"/>
      <c r="J4541"/>
      <c r="K4541"/>
      <c r="L4541"/>
      <c r="M4541"/>
      <c r="N4541"/>
      <c r="O4541"/>
      <c r="P4541"/>
      <c r="Q4541"/>
      <c r="R4541"/>
      <c r="S4541"/>
    </row>
    <row r="4542" spans="1:19" x14ac:dyDescent="0.25">
      <c r="A4542"/>
      <c r="C4542"/>
      <c r="D4542"/>
      <c r="E4542"/>
      <c r="F4542"/>
      <c r="G4542"/>
      <c r="H4542"/>
      <c r="I4542"/>
      <c r="J4542"/>
      <c r="K4542"/>
      <c r="L4542"/>
      <c r="M4542"/>
      <c r="N4542"/>
      <c r="O4542"/>
      <c r="P4542"/>
      <c r="Q4542"/>
      <c r="R4542"/>
      <c r="S4542"/>
    </row>
    <row r="4543" spans="1:19" x14ac:dyDescent="0.25">
      <c r="A4543"/>
      <c r="C4543"/>
      <c r="D4543"/>
      <c r="E4543"/>
      <c r="F4543"/>
      <c r="G4543"/>
      <c r="H4543"/>
      <c r="I4543"/>
      <c r="J4543"/>
      <c r="K4543"/>
      <c r="L4543"/>
      <c r="M4543"/>
      <c r="N4543"/>
      <c r="O4543"/>
      <c r="P4543"/>
      <c r="Q4543"/>
      <c r="R4543"/>
      <c r="S4543"/>
    </row>
    <row r="4544" spans="1:19" x14ac:dyDescent="0.25">
      <c r="A4544"/>
      <c r="C4544"/>
      <c r="D4544"/>
      <c r="E4544"/>
      <c r="F4544"/>
      <c r="G4544"/>
      <c r="H4544"/>
      <c r="I4544"/>
      <c r="J4544"/>
      <c r="K4544"/>
      <c r="L4544"/>
      <c r="M4544"/>
      <c r="N4544"/>
      <c r="O4544"/>
      <c r="P4544"/>
      <c r="Q4544"/>
      <c r="R4544"/>
      <c r="S4544"/>
    </row>
    <row r="4545" spans="1:19" x14ac:dyDescent="0.25">
      <c r="A4545"/>
      <c r="C4545"/>
      <c r="D4545"/>
      <c r="E4545"/>
      <c r="F4545"/>
      <c r="G4545"/>
      <c r="H4545"/>
      <c r="I4545"/>
      <c r="J4545"/>
      <c r="K4545"/>
      <c r="L4545"/>
      <c r="M4545"/>
      <c r="N4545"/>
      <c r="O4545"/>
      <c r="P4545"/>
      <c r="Q4545"/>
      <c r="R4545"/>
      <c r="S4545"/>
    </row>
    <row r="4546" spans="1:19" x14ac:dyDescent="0.25">
      <c r="A4546"/>
      <c r="C4546"/>
      <c r="D4546"/>
      <c r="E4546"/>
      <c r="F4546"/>
      <c r="G4546"/>
      <c r="H4546"/>
      <c r="I4546"/>
      <c r="J4546"/>
      <c r="K4546"/>
      <c r="L4546"/>
      <c r="M4546"/>
      <c r="N4546"/>
      <c r="O4546"/>
      <c r="P4546"/>
      <c r="Q4546"/>
      <c r="R4546"/>
      <c r="S4546"/>
    </row>
    <row r="4547" spans="1:19" x14ac:dyDescent="0.25">
      <c r="A4547"/>
      <c r="C4547"/>
      <c r="D4547"/>
      <c r="E4547"/>
      <c r="F4547"/>
      <c r="G4547"/>
      <c r="H4547"/>
      <c r="I4547"/>
      <c r="J4547"/>
      <c r="K4547"/>
      <c r="L4547"/>
      <c r="M4547"/>
      <c r="N4547"/>
      <c r="O4547"/>
      <c r="P4547"/>
      <c r="Q4547"/>
      <c r="R4547"/>
      <c r="S4547"/>
    </row>
    <row r="4548" spans="1:19" x14ac:dyDescent="0.25">
      <c r="A4548"/>
      <c r="C4548"/>
      <c r="D4548"/>
      <c r="E4548"/>
      <c r="F4548"/>
      <c r="G4548"/>
      <c r="H4548"/>
      <c r="I4548"/>
      <c r="J4548"/>
      <c r="K4548"/>
      <c r="L4548"/>
      <c r="M4548"/>
      <c r="N4548"/>
      <c r="O4548"/>
      <c r="P4548"/>
      <c r="Q4548"/>
      <c r="R4548"/>
      <c r="S4548"/>
    </row>
    <row r="4549" spans="1:19" x14ac:dyDescent="0.25">
      <c r="A4549"/>
      <c r="C4549"/>
      <c r="D4549"/>
      <c r="E4549"/>
      <c r="F4549"/>
      <c r="G4549"/>
      <c r="H4549"/>
      <c r="I4549"/>
      <c r="J4549"/>
      <c r="K4549"/>
      <c r="L4549"/>
      <c r="M4549"/>
      <c r="N4549"/>
      <c r="O4549"/>
      <c r="P4549"/>
      <c r="Q4549"/>
      <c r="R4549"/>
      <c r="S4549"/>
    </row>
    <row r="4550" spans="1:19" x14ac:dyDescent="0.25">
      <c r="A4550"/>
      <c r="C4550"/>
      <c r="D4550"/>
      <c r="E4550"/>
      <c r="F4550"/>
      <c r="G4550"/>
      <c r="H4550"/>
      <c r="I4550"/>
      <c r="J4550"/>
      <c r="K4550"/>
      <c r="L4550"/>
      <c r="M4550"/>
      <c r="N4550"/>
      <c r="O4550"/>
      <c r="P4550"/>
      <c r="Q4550"/>
      <c r="R4550"/>
      <c r="S4550"/>
    </row>
    <row r="4551" spans="1:19" x14ac:dyDescent="0.25">
      <c r="A4551"/>
      <c r="C4551"/>
      <c r="D4551"/>
      <c r="E4551"/>
      <c r="F4551"/>
      <c r="G4551"/>
      <c r="H4551"/>
      <c r="I4551"/>
      <c r="J4551"/>
      <c r="K4551"/>
      <c r="L4551"/>
      <c r="M4551"/>
      <c r="N4551"/>
      <c r="O4551"/>
      <c r="P4551"/>
      <c r="Q4551"/>
      <c r="R4551"/>
      <c r="S4551"/>
    </row>
    <row r="4552" spans="1:19" x14ac:dyDescent="0.25">
      <c r="A4552"/>
      <c r="C4552"/>
      <c r="D4552"/>
      <c r="E4552"/>
      <c r="F4552"/>
      <c r="G4552"/>
      <c r="H4552"/>
      <c r="I4552"/>
      <c r="J4552"/>
      <c r="K4552"/>
      <c r="L4552"/>
      <c r="M4552"/>
      <c r="N4552"/>
      <c r="O4552"/>
      <c r="P4552"/>
      <c r="Q4552"/>
      <c r="R4552"/>
      <c r="S4552"/>
    </row>
    <row r="4553" spans="1:19" x14ac:dyDescent="0.25">
      <c r="A4553"/>
      <c r="C4553"/>
      <c r="D4553"/>
      <c r="E4553"/>
      <c r="F4553"/>
      <c r="G4553"/>
      <c r="H4553"/>
      <c r="I4553"/>
      <c r="J4553"/>
      <c r="K4553"/>
      <c r="L4553"/>
      <c r="M4553"/>
      <c r="N4553"/>
      <c r="O4553"/>
      <c r="P4553"/>
      <c r="Q4553"/>
      <c r="R4553"/>
      <c r="S4553"/>
    </row>
    <row r="4554" spans="1:19" x14ac:dyDescent="0.25">
      <c r="A4554"/>
      <c r="C4554"/>
      <c r="D4554"/>
      <c r="E4554"/>
      <c r="F4554"/>
      <c r="G4554"/>
      <c r="H4554"/>
      <c r="I4554"/>
      <c r="J4554"/>
      <c r="K4554"/>
      <c r="L4554"/>
      <c r="M4554"/>
      <c r="N4554"/>
      <c r="O4554"/>
      <c r="P4554"/>
      <c r="Q4554"/>
      <c r="R4554"/>
      <c r="S4554"/>
    </row>
    <row r="4555" spans="1:19" x14ac:dyDescent="0.25">
      <c r="A4555"/>
      <c r="C4555"/>
      <c r="D4555"/>
      <c r="E4555"/>
      <c r="F4555"/>
      <c r="G4555"/>
      <c r="H4555"/>
      <c r="I4555"/>
      <c r="J4555"/>
      <c r="K4555"/>
      <c r="L4555"/>
      <c r="M4555"/>
      <c r="N4555"/>
      <c r="O4555"/>
      <c r="P4555"/>
      <c r="Q4555"/>
      <c r="R4555"/>
      <c r="S4555"/>
    </row>
    <row r="4556" spans="1:19" x14ac:dyDescent="0.25">
      <c r="A4556"/>
      <c r="C4556"/>
      <c r="D4556"/>
      <c r="E4556"/>
      <c r="F4556"/>
      <c r="G4556"/>
      <c r="H4556"/>
      <c r="I4556"/>
      <c r="J4556"/>
      <c r="K4556"/>
      <c r="L4556"/>
      <c r="M4556"/>
      <c r="N4556"/>
      <c r="O4556"/>
      <c r="P4556"/>
      <c r="Q4556"/>
      <c r="R4556"/>
      <c r="S4556"/>
    </row>
    <row r="4557" spans="1:19" x14ac:dyDescent="0.25">
      <c r="A4557"/>
      <c r="C4557"/>
      <c r="D4557"/>
      <c r="E4557"/>
      <c r="F4557"/>
      <c r="G4557"/>
      <c r="H4557"/>
      <c r="I4557"/>
      <c r="J4557"/>
      <c r="K4557"/>
      <c r="L4557"/>
      <c r="M4557"/>
      <c r="N4557"/>
      <c r="O4557"/>
      <c r="P4557"/>
      <c r="Q4557"/>
      <c r="R4557"/>
      <c r="S4557"/>
    </row>
    <row r="4558" spans="1:19" x14ac:dyDescent="0.25">
      <c r="A4558"/>
      <c r="C4558"/>
      <c r="D4558"/>
      <c r="E4558"/>
      <c r="F4558"/>
      <c r="G4558"/>
      <c r="H4558"/>
      <c r="I4558"/>
      <c r="J4558"/>
      <c r="K4558"/>
      <c r="L4558"/>
      <c r="M4558"/>
      <c r="N4558"/>
      <c r="O4558"/>
      <c r="P4558"/>
      <c r="Q4558"/>
      <c r="R4558"/>
      <c r="S4558"/>
    </row>
    <row r="4559" spans="1:19" x14ac:dyDescent="0.25">
      <c r="A4559"/>
      <c r="C4559"/>
      <c r="D4559"/>
      <c r="E4559"/>
      <c r="F4559"/>
      <c r="G4559"/>
      <c r="H4559"/>
      <c r="I4559"/>
      <c r="J4559"/>
      <c r="K4559"/>
      <c r="L4559"/>
      <c r="M4559"/>
      <c r="N4559"/>
      <c r="O4559"/>
      <c r="P4559"/>
      <c r="Q4559"/>
      <c r="R4559"/>
      <c r="S4559"/>
    </row>
    <row r="4560" spans="1:19" x14ac:dyDescent="0.25">
      <c r="A4560"/>
      <c r="C4560"/>
      <c r="D4560"/>
      <c r="E4560"/>
      <c r="F4560"/>
      <c r="G4560"/>
      <c r="H4560"/>
      <c r="I4560"/>
      <c r="J4560"/>
      <c r="K4560"/>
      <c r="L4560"/>
      <c r="M4560"/>
      <c r="N4560"/>
      <c r="O4560"/>
      <c r="P4560"/>
      <c r="Q4560"/>
      <c r="R4560"/>
      <c r="S4560"/>
    </row>
    <row r="4561" spans="1:19" x14ac:dyDescent="0.25">
      <c r="A4561"/>
      <c r="C4561"/>
      <c r="D4561"/>
      <c r="E4561"/>
      <c r="F4561"/>
      <c r="G4561"/>
      <c r="H4561"/>
      <c r="I4561"/>
      <c r="J4561"/>
      <c r="K4561"/>
      <c r="L4561"/>
      <c r="M4561"/>
      <c r="N4561"/>
      <c r="O4561"/>
      <c r="P4561"/>
      <c r="Q4561"/>
      <c r="R4561"/>
      <c r="S4561"/>
    </row>
    <row r="4562" spans="1:19" x14ac:dyDescent="0.25">
      <c r="A4562"/>
      <c r="C4562"/>
      <c r="D4562"/>
      <c r="E4562"/>
      <c r="F4562"/>
      <c r="G4562"/>
      <c r="H4562"/>
      <c r="I4562"/>
      <c r="J4562"/>
      <c r="K4562"/>
      <c r="L4562"/>
      <c r="M4562"/>
      <c r="N4562"/>
      <c r="O4562"/>
      <c r="P4562"/>
      <c r="Q4562"/>
      <c r="R4562"/>
      <c r="S4562"/>
    </row>
    <row r="4563" spans="1:19" x14ac:dyDescent="0.25">
      <c r="A4563"/>
      <c r="C4563"/>
      <c r="D4563"/>
      <c r="E4563"/>
      <c r="F4563"/>
      <c r="G4563"/>
      <c r="H4563"/>
      <c r="I4563"/>
      <c r="J4563"/>
      <c r="K4563"/>
      <c r="L4563"/>
      <c r="M4563"/>
      <c r="N4563"/>
      <c r="O4563"/>
      <c r="P4563"/>
      <c r="Q4563"/>
      <c r="R4563"/>
      <c r="S4563"/>
    </row>
    <row r="4564" spans="1:19" x14ac:dyDescent="0.25">
      <c r="A4564"/>
      <c r="C4564"/>
      <c r="D4564"/>
      <c r="E4564"/>
      <c r="F4564"/>
      <c r="G4564"/>
      <c r="H4564"/>
      <c r="I4564"/>
      <c r="J4564"/>
      <c r="K4564"/>
      <c r="L4564"/>
      <c r="M4564"/>
      <c r="N4564"/>
      <c r="O4564"/>
      <c r="P4564"/>
      <c r="Q4564"/>
      <c r="R4564"/>
      <c r="S4564"/>
    </row>
    <row r="4565" spans="1:19" x14ac:dyDescent="0.25">
      <c r="A4565"/>
      <c r="C4565"/>
      <c r="D4565"/>
      <c r="E4565"/>
      <c r="F4565"/>
      <c r="G4565"/>
      <c r="H4565"/>
      <c r="I4565"/>
      <c r="J4565"/>
      <c r="K4565"/>
      <c r="L4565"/>
      <c r="M4565"/>
      <c r="N4565"/>
      <c r="O4565"/>
      <c r="P4565"/>
      <c r="Q4565"/>
      <c r="R4565"/>
      <c r="S4565"/>
    </row>
    <row r="4566" spans="1:19" x14ac:dyDescent="0.25">
      <c r="A4566"/>
      <c r="C4566"/>
      <c r="D4566"/>
      <c r="E4566"/>
      <c r="F4566"/>
      <c r="G4566"/>
      <c r="H4566"/>
      <c r="I4566"/>
      <c r="J4566"/>
      <c r="K4566"/>
      <c r="L4566"/>
      <c r="M4566"/>
      <c r="N4566"/>
      <c r="O4566"/>
      <c r="P4566"/>
      <c r="Q4566"/>
      <c r="R4566"/>
      <c r="S4566"/>
    </row>
    <row r="4567" spans="1:19" x14ac:dyDescent="0.25">
      <c r="A4567"/>
      <c r="C4567"/>
      <c r="D4567"/>
      <c r="E4567"/>
      <c r="F4567"/>
      <c r="G4567"/>
      <c r="H4567"/>
      <c r="I4567"/>
      <c r="J4567"/>
      <c r="K4567"/>
      <c r="L4567"/>
      <c r="M4567"/>
      <c r="N4567"/>
      <c r="O4567"/>
      <c r="P4567"/>
      <c r="Q4567"/>
      <c r="R4567"/>
      <c r="S4567"/>
    </row>
    <row r="4568" spans="1:19" x14ac:dyDescent="0.25">
      <c r="A4568"/>
      <c r="C4568"/>
      <c r="D4568"/>
      <c r="E4568"/>
      <c r="F4568"/>
      <c r="G4568"/>
      <c r="H4568"/>
      <c r="I4568"/>
      <c r="J4568"/>
      <c r="K4568"/>
      <c r="L4568"/>
      <c r="M4568"/>
      <c r="N4568"/>
      <c r="O4568"/>
      <c r="P4568"/>
      <c r="Q4568"/>
      <c r="R4568"/>
      <c r="S4568"/>
    </row>
    <row r="4569" spans="1:19" x14ac:dyDescent="0.25">
      <c r="A4569"/>
      <c r="C4569"/>
      <c r="D4569"/>
      <c r="E4569"/>
      <c r="F4569"/>
      <c r="G4569"/>
      <c r="H4569"/>
      <c r="I4569"/>
      <c r="J4569"/>
      <c r="K4569"/>
      <c r="L4569"/>
      <c r="M4569"/>
      <c r="N4569"/>
      <c r="O4569"/>
      <c r="P4569"/>
      <c r="Q4569"/>
      <c r="R4569"/>
      <c r="S4569"/>
    </row>
    <row r="4570" spans="1:19" x14ac:dyDescent="0.25">
      <c r="A4570"/>
      <c r="C4570"/>
      <c r="D4570"/>
      <c r="E4570"/>
      <c r="F4570"/>
      <c r="G4570"/>
      <c r="H4570"/>
      <c r="I4570"/>
      <c r="J4570"/>
      <c r="K4570"/>
      <c r="L4570"/>
      <c r="M4570"/>
      <c r="N4570"/>
      <c r="O4570"/>
      <c r="P4570"/>
      <c r="Q4570"/>
      <c r="R4570"/>
      <c r="S4570"/>
    </row>
    <row r="4571" spans="1:19" x14ac:dyDescent="0.25">
      <c r="A4571"/>
      <c r="C4571"/>
      <c r="D4571"/>
      <c r="E4571"/>
      <c r="F4571"/>
      <c r="G4571"/>
      <c r="H4571"/>
      <c r="I4571"/>
      <c r="J4571"/>
      <c r="K4571"/>
      <c r="L4571"/>
      <c r="M4571"/>
      <c r="N4571"/>
      <c r="O4571"/>
      <c r="P4571"/>
      <c r="Q4571"/>
      <c r="R4571"/>
      <c r="S4571"/>
    </row>
    <row r="4572" spans="1:19" x14ac:dyDescent="0.25">
      <c r="A4572"/>
      <c r="C4572"/>
      <c r="D4572"/>
      <c r="E4572"/>
      <c r="F4572"/>
      <c r="G4572"/>
      <c r="H4572"/>
      <c r="I4572"/>
      <c r="J4572"/>
      <c r="K4572"/>
      <c r="L4572"/>
      <c r="M4572"/>
      <c r="N4572"/>
      <c r="O4572"/>
      <c r="P4572"/>
      <c r="Q4572"/>
      <c r="R4572"/>
      <c r="S4572"/>
    </row>
    <row r="4573" spans="1:19" x14ac:dyDescent="0.25">
      <c r="A4573"/>
      <c r="C4573"/>
      <c r="D4573"/>
      <c r="E4573"/>
      <c r="F4573"/>
      <c r="G4573"/>
      <c r="H4573"/>
      <c r="I4573"/>
      <c r="J4573"/>
      <c r="K4573"/>
      <c r="L4573"/>
      <c r="M4573"/>
      <c r="N4573"/>
      <c r="O4573"/>
      <c r="P4573"/>
      <c r="Q4573"/>
      <c r="R4573"/>
      <c r="S4573"/>
    </row>
    <row r="4574" spans="1:19" x14ac:dyDescent="0.25">
      <c r="A4574"/>
      <c r="C4574"/>
      <c r="D4574"/>
      <c r="E4574"/>
      <c r="F4574"/>
      <c r="G4574"/>
      <c r="H4574"/>
      <c r="I4574"/>
      <c r="J4574"/>
      <c r="K4574"/>
      <c r="L4574"/>
      <c r="M4574"/>
      <c r="N4574"/>
      <c r="O4574"/>
      <c r="P4574"/>
      <c r="Q4574"/>
      <c r="R4574"/>
      <c r="S4574"/>
    </row>
    <row r="4575" spans="1:19" x14ac:dyDescent="0.25">
      <c r="A4575"/>
      <c r="C4575"/>
      <c r="D4575"/>
      <c r="E4575"/>
      <c r="F4575"/>
      <c r="G4575"/>
      <c r="H4575"/>
      <c r="I4575"/>
      <c r="J4575"/>
      <c r="K4575"/>
      <c r="L4575"/>
      <c r="M4575"/>
      <c r="N4575"/>
      <c r="O4575"/>
      <c r="P4575"/>
      <c r="Q4575"/>
      <c r="R4575"/>
      <c r="S4575"/>
    </row>
    <row r="4576" spans="1:19" x14ac:dyDescent="0.25">
      <c r="A4576"/>
      <c r="C4576"/>
      <c r="D4576"/>
      <c r="E4576"/>
      <c r="F4576"/>
      <c r="G4576"/>
      <c r="H4576"/>
      <c r="I4576"/>
      <c r="J4576"/>
      <c r="K4576"/>
      <c r="L4576"/>
      <c r="M4576"/>
      <c r="N4576"/>
      <c r="O4576"/>
      <c r="P4576"/>
      <c r="Q4576"/>
      <c r="R4576"/>
      <c r="S4576"/>
    </row>
    <row r="4577" spans="1:19" x14ac:dyDescent="0.25">
      <c r="A4577"/>
      <c r="C4577"/>
      <c r="D4577"/>
      <c r="E4577"/>
      <c r="F4577"/>
      <c r="G4577"/>
      <c r="H4577"/>
      <c r="I4577"/>
      <c r="J4577"/>
      <c r="K4577"/>
      <c r="L4577"/>
      <c r="M4577"/>
      <c r="N4577"/>
      <c r="O4577"/>
      <c r="P4577"/>
      <c r="Q4577"/>
      <c r="R4577"/>
      <c r="S4577"/>
    </row>
    <row r="4578" spans="1:19" x14ac:dyDescent="0.25">
      <c r="A4578"/>
      <c r="C4578"/>
      <c r="D4578"/>
      <c r="E4578"/>
      <c r="F4578"/>
      <c r="G4578"/>
      <c r="H4578"/>
      <c r="I4578"/>
      <c r="J4578"/>
      <c r="K4578"/>
      <c r="L4578"/>
      <c r="M4578"/>
      <c r="N4578"/>
      <c r="O4578"/>
      <c r="P4578"/>
      <c r="Q4578"/>
      <c r="R4578"/>
      <c r="S4578"/>
    </row>
    <row r="4579" spans="1:19" x14ac:dyDescent="0.25">
      <c r="A4579"/>
      <c r="C4579"/>
      <c r="D4579"/>
      <c r="E4579"/>
      <c r="F4579"/>
      <c r="G4579"/>
      <c r="H4579"/>
      <c r="I4579"/>
      <c r="J4579"/>
      <c r="K4579"/>
      <c r="L4579"/>
      <c r="M4579"/>
      <c r="N4579"/>
      <c r="O4579"/>
      <c r="P4579"/>
      <c r="Q4579"/>
      <c r="R4579"/>
      <c r="S4579"/>
    </row>
    <row r="4580" spans="1:19" x14ac:dyDescent="0.25">
      <c r="A4580"/>
      <c r="C4580"/>
      <c r="D4580"/>
      <c r="E4580"/>
      <c r="F4580"/>
      <c r="G4580"/>
      <c r="H4580"/>
      <c r="I4580"/>
      <c r="J4580"/>
      <c r="K4580"/>
      <c r="L4580"/>
      <c r="M4580"/>
      <c r="N4580"/>
      <c r="O4580"/>
      <c r="P4580"/>
      <c r="Q4580"/>
      <c r="R4580"/>
      <c r="S4580"/>
    </row>
    <row r="4581" spans="1:19" x14ac:dyDescent="0.25">
      <c r="A4581"/>
      <c r="C4581"/>
      <c r="D4581"/>
      <c r="E4581"/>
      <c r="F4581"/>
      <c r="G4581"/>
      <c r="H4581"/>
      <c r="I4581"/>
      <c r="J4581"/>
      <c r="K4581"/>
      <c r="L4581"/>
      <c r="M4581"/>
      <c r="N4581"/>
      <c r="O4581"/>
      <c r="P4581"/>
      <c r="Q4581"/>
      <c r="R4581"/>
      <c r="S4581"/>
    </row>
    <row r="4582" spans="1:19" x14ac:dyDescent="0.25">
      <c r="A4582"/>
      <c r="C4582"/>
      <c r="D4582"/>
      <c r="E4582"/>
      <c r="F4582"/>
      <c r="G4582"/>
      <c r="H4582"/>
      <c r="I4582"/>
      <c r="J4582"/>
      <c r="K4582"/>
      <c r="L4582"/>
      <c r="M4582"/>
      <c r="N4582"/>
      <c r="O4582"/>
      <c r="P4582"/>
      <c r="Q4582"/>
      <c r="R4582"/>
      <c r="S4582"/>
    </row>
    <row r="4583" spans="1:19" x14ac:dyDescent="0.25">
      <c r="A4583"/>
      <c r="C4583"/>
      <c r="D4583"/>
      <c r="E4583"/>
      <c r="F4583"/>
      <c r="G4583"/>
      <c r="H4583"/>
      <c r="I4583"/>
      <c r="J4583"/>
      <c r="K4583"/>
      <c r="L4583"/>
      <c r="M4583"/>
      <c r="N4583"/>
      <c r="O4583"/>
      <c r="P4583"/>
      <c r="Q4583"/>
      <c r="R4583"/>
      <c r="S4583"/>
    </row>
    <row r="4584" spans="1:19" x14ac:dyDescent="0.25">
      <c r="A4584"/>
      <c r="C4584"/>
      <c r="D4584"/>
      <c r="E4584"/>
      <c r="F4584"/>
      <c r="G4584"/>
      <c r="H4584"/>
      <c r="I4584"/>
      <c r="J4584"/>
      <c r="K4584"/>
      <c r="L4584"/>
      <c r="M4584"/>
      <c r="N4584"/>
      <c r="O4584"/>
      <c r="P4584"/>
      <c r="Q4584"/>
      <c r="R4584"/>
      <c r="S4584"/>
    </row>
    <row r="4585" spans="1:19" x14ac:dyDescent="0.25">
      <c r="A4585"/>
      <c r="C4585"/>
      <c r="D4585"/>
      <c r="E4585"/>
      <c r="F4585"/>
      <c r="G4585"/>
      <c r="H4585"/>
      <c r="I4585"/>
      <c r="J4585"/>
      <c r="K4585"/>
      <c r="L4585"/>
      <c r="M4585"/>
      <c r="N4585"/>
      <c r="O4585"/>
      <c r="P4585"/>
      <c r="Q4585"/>
      <c r="R4585"/>
      <c r="S4585"/>
    </row>
    <row r="4586" spans="1:19" x14ac:dyDescent="0.25">
      <c r="A4586"/>
      <c r="C4586"/>
      <c r="D4586"/>
      <c r="E4586"/>
      <c r="F4586"/>
      <c r="G4586"/>
      <c r="H4586"/>
      <c r="I4586"/>
      <c r="J4586"/>
      <c r="K4586"/>
      <c r="L4586"/>
      <c r="M4586"/>
      <c r="N4586"/>
      <c r="O4586"/>
      <c r="P4586"/>
      <c r="Q4586"/>
      <c r="R4586"/>
      <c r="S4586"/>
    </row>
    <row r="4587" spans="1:19" x14ac:dyDescent="0.25">
      <c r="A4587"/>
      <c r="C4587"/>
      <c r="D4587"/>
      <c r="E4587"/>
      <c r="F4587"/>
      <c r="G4587"/>
      <c r="H4587"/>
      <c r="I4587"/>
      <c r="J4587"/>
      <c r="K4587"/>
      <c r="L4587"/>
      <c r="M4587"/>
      <c r="N4587"/>
      <c r="O4587"/>
      <c r="P4587"/>
      <c r="Q4587"/>
      <c r="R4587"/>
      <c r="S4587"/>
    </row>
    <row r="4588" spans="1:19" x14ac:dyDescent="0.25">
      <c r="A4588"/>
      <c r="C4588"/>
      <c r="D4588"/>
      <c r="E4588"/>
      <c r="F4588"/>
      <c r="G4588"/>
      <c r="H4588"/>
      <c r="I4588"/>
      <c r="J4588"/>
      <c r="K4588"/>
      <c r="L4588"/>
      <c r="M4588"/>
      <c r="N4588"/>
      <c r="O4588"/>
      <c r="P4588"/>
      <c r="Q4588"/>
      <c r="R4588"/>
      <c r="S4588"/>
    </row>
    <row r="4589" spans="1:19" x14ac:dyDescent="0.25">
      <c r="A4589"/>
      <c r="C4589"/>
      <c r="D4589"/>
      <c r="E4589"/>
      <c r="F4589"/>
      <c r="G4589"/>
      <c r="H4589"/>
      <c r="I4589"/>
      <c r="J4589"/>
      <c r="K4589"/>
      <c r="L4589"/>
      <c r="M4589"/>
      <c r="N4589"/>
      <c r="O4589"/>
      <c r="P4589"/>
      <c r="Q4589"/>
      <c r="R4589"/>
      <c r="S4589"/>
    </row>
    <row r="4590" spans="1:19" x14ac:dyDescent="0.25">
      <c r="A4590"/>
      <c r="C4590"/>
      <c r="D4590"/>
      <c r="E4590"/>
      <c r="F4590"/>
      <c r="G4590"/>
      <c r="H4590"/>
      <c r="I4590"/>
      <c r="J4590"/>
      <c r="K4590"/>
      <c r="L4590"/>
      <c r="M4590"/>
      <c r="N4590"/>
      <c r="O4590"/>
      <c r="P4590"/>
      <c r="Q4590"/>
      <c r="R4590"/>
      <c r="S4590"/>
    </row>
    <row r="4591" spans="1:19" x14ac:dyDescent="0.25">
      <c r="A4591"/>
      <c r="C4591"/>
      <c r="D4591"/>
      <c r="E4591"/>
      <c r="F4591"/>
      <c r="G4591"/>
      <c r="H4591"/>
      <c r="I4591"/>
      <c r="J4591"/>
      <c r="K4591"/>
      <c r="L4591"/>
      <c r="M4591"/>
      <c r="N4591"/>
      <c r="O4591"/>
      <c r="P4591"/>
      <c r="Q4591"/>
      <c r="R4591"/>
      <c r="S4591"/>
    </row>
    <row r="4592" spans="1:19" x14ac:dyDescent="0.25">
      <c r="A4592"/>
      <c r="C4592"/>
      <c r="D4592"/>
      <c r="E4592"/>
      <c r="F4592"/>
      <c r="G4592"/>
      <c r="H4592"/>
      <c r="I4592"/>
      <c r="J4592"/>
      <c r="K4592"/>
      <c r="L4592"/>
      <c r="M4592"/>
      <c r="N4592"/>
      <c r="O4592"/>
      <c r="P4592"/>
      <c r="Q4592"/>
      <c r="R4592"/>
      <c r="S4592"/>
    </row>
    <row r="4593" spans="1:19" x14ac:dyDescent="0.25">
      <c r="A4593"/>
      <c r="C4593"/>
      <c r="D4593"/>
      <c r="E4593"/>
      <c r="F4593"/>
      <c r="G4593"/>
      <c r="H4593"/>
      <c r="I4593"/>
      <c r="J4593"/>
      <c r="K4593"/>
      <c r="L4593"/>
      <c r="M4593"/>
      <c r="N4593"/>
      <c r="O4593"/>
      <c r="P4593"/>
      <c r="Q4593"/>
      <c r="R4593"/>
      <c r="S4593"/>
    </row>
    <row r="4594" spans="1:19" x14ac:dyDescent="0.25">
      <c r="A4594"/>
      <c r="C4594"/>
      <c r="D4594"/>
      <c r="E4594"/>
      <c r="F4594"/>
      <c r="G4594"/>
      <c r="H4594"/>
      <c r="I4594"/>
      <c r="J4594"/>
      <c r="K4594"/>
      <c r="L4594"/>
      <c r="M4594"/>
      <c r="N4594"/>
      <c r="O4594"/>
      <c r="P4594"/>
      <c r="Q4594"/>
      <c r="R4594"/>
      <c r="S4594"/>
    </row>
    <row r="4595" spans="1:19" x14ac:dyDescent="0.25">
      <c r="A4595"/>
      <c r="C4595"/>
      <c r="D4595"/>
      <c r="E4595"/>
      <c r="F4595"/>
      <c r="G4595"/>
      <c r="H4595"/>
      <c r="I4595"/>
      <c r="J4595"/>
      <c r="K4595"/>
      <c r="L4595"/>
      <c r="M4595"/>
      <c r="N4595"/>
      <c r="O4595"/>
      <c r="P4595"/>
      <c r="Q4595"/>
      <c r="R4595"/>
      <c r="S4595"/>
    </row>
    <row r="4596" spans="1:19" x14ac:dyDescent="0.25">
      <c r="A4596"/>
      <c r="C4596"/>
      <c r="D4596"/>
      <c r="E4596"/>
      <c r="F4596"/>
      <c r="G4596"/>
      <c r="H4596"/>
      <c r="I4596"/>
      <c r="J4596"/>
      <c r="K4596"/>
      <c r="L4596"/>
      <c r="M4596"/>
      <c r="N4596"/>
      <c r="O4596"/>
      <c r="P4596"/>
      <c r="Q4596"/>
      <c r="R4596"/>
      <c r="S4596"/>
    </row>
    <row r="4597" spans="1:19" x14ac:dyDescent="0.25">
      <c r="A4597"/>
      <c r="C4597"/>
      <c r="D4597"/>
      <c r="E4597"/>
      <c r="F4597"/>
      <c r="G4597"/>
      <c r="H4597"/>
      <c r="I4597"/>
      <c r="J4597"/>
      <c r="K4597"/>
      <c r="L4597"/>
      <c r="M4597"/>
      <c r="N4597"/>
      <c r="O4597"/>
      <c r="P4597"/>
      <c r="Q4597"/>
      <c r="R4597"/>
      <c r="S4597"/>
    </row>
    <row r="4598" spans="1:19" x14ac:dyDescent="0.25">
      <c r="A4598"/>
      <c r="C4598"/>
      <c r="D4598"/>
      <c r="E4598"/>
      <c r="F4598"/>
      <c r="G4598"/>
      <c r="H4598"/>
      <c r="I4598"/>
      <c r="J4598"/>
      <c r="K4598"/>
      <c r="L4598"/>
      <c r="M4598"/>
      <c r="N4598"/>
      <c r="O4598"/>
      <c r="P4598"/>
      <c r="Q4598"/>
      <c r="R4598"/>
      <c r="S4598"/>
    </row>
    <row r="4599" spans="1:19" x14ac:dyDescent="0.25">
      <c r="A4599"/>
      <c r="C4599"/>
      <c r="D4599"/>
      <c r="E4599"/>
      <c r="F4599"/>
      <c r="G4599"/>
      <c r="H4599"/>
      <c r="I4599"/>
      <c r="J4599"/>
      <c r="K4599"/>
      <c r="L4599"/>
      <c r="M4599"/>
      <c r="N4599"/>
      <c r="O4599"/>
      <c r="P4599"/>
      <c r="Q4599"/>
      <c r="R4599"/>
      <c r="S4599"/>
    </row>
    <row r="4600" spans="1:19" x14ac:dyDescent="0.25">
      <c r="A4600"/>
      <c r="C4600"/>
      <c r="D4600"/>
      <c r="E4600"/>
      <c r="F4600"/>
      <c r="G4600"/>
      <c r="H4600"/>
      <c r="I4600"/>
      <c r="J4600"/>
      <c r="K4600"/>
      <c r="L4600"/>
      <c r="M4600"/>
      <c r="N4600"/>
      <c r="O4600"/>
      <c r="P4600"/>
      <c r="Q4600"/>
      <c r="R4600"/>
      <c r="S4600"/>
    </row>
    <row r="4601" spans="1:19" x14ac:dyDescent="0.25">
      <c r="A4601"/>
      <c r="C4601"/>
      <c r="D4601"/>
      <c r="E4601"/>
      <c r="F4601"/>
      <c r="G4601"/>
      <c r="H4601"/>
      <c r="I4601"/>
      <c r="J4601"/>
      <c r="K4601"/>
      <c r="L4601"/>
      <c r="M4601"/>
      <c r="N4601"/>
      <c r="O4601"/>
      <c r="P4601"/>
      <c r="Q4601"/>
      <c r="R4601"/>
      <c r="S4601"/>
    </row>
    <row r="4602" spans="1:19" x14ac:dyDescent="0.25">
      <c r="A4602"/>
      <c r="C4602"/>
      <c r="D4602"/>
      <c r="E4602"/>
      <c r="F4602"/>
      <c r="G4602"/>
      <c r="H4602"/>
      <c r="I4602"/>
      <c r="J4602"/>
      <c r="K4602"/>
      <c r="L4602"/>
      <c r="M4602"/>
      <c r="N4602"/>
      <c r="O4602"/>
      <c r="P4602"/>
      <c r="Q4602"/>
      <c r="R4602"/>
      <c r="S4602"/>
    </row>
    <row r="4603" spans="1:19" x14ac:dyDescent="0.25">
      <c r="A4603"/>
      <c r="C4603"/>
      <c r="D4603"/>
      <c r="E4603"/>
      <c r="F4603"/>
      <c r="G4603"/>
      <c r="H4603"/>
      <c r="I4603"/>
      <c r="J4603"/>
      <c r="K4603"/>
      <c r="L4603"/>
      <c r="M4603"/>
      <c r="N4603"/>
      <c r="O4603"/>
      <c r="P4603"/>
      <c r="Q4603"/>
      <c r="R4603"/>
      <c r="S4603"/>
    </row>
    <row r="4604" spans="1:19" x14ac:dyDescent="0.25">
      <c r="A4604"/>
      <c r="C4604"/>
      <c r="D4604"/>
      <c r="E4604"/>
      <c r="F4604"/>
      <c r="G4604"/>
      <c r="H4604"/>
      <c r="I4604"/>
      <c r="J4604"/>
      <c r="K4604"/>
      <c r="L4604"/>
      <c r="M4604"/>
      <c r="N4604"/>
      <c r="O4604"/>
      <c r="P4604"/>
      <c r="Q4604"/>
      <c r="R4604"/>
      <c r="S4604"/>
    </row>
    <row r="4605" spans="1:19" x14ac:dyDescent="0.25">
      <c r="A4605"/>
      <c r="C4605"/>
      <c r="D4605"/>
      <c r="E4605"/>
      <c r="F4605"/>
      <c r="G4605"/>
      <c r="H4605"/>
      <c r="I4605"/>
      <c r="J4605"/>
      <c r="K4605"/>
      <c r="L4605"/>
      <c r="M4605"/>
      <c r="N4605"/>
      <c r="O4605"/>
      <c r="P4605"/>
      <c r="Q4605"/>
      <c r="R4605"/>
      <c r="S4605"/>
    </row>
    <row r="4606" spans="1:19" x14ac:dyDescent="0.25">
      <c r="A4606"/>
      <c r="C4606"/>
      <c r="D4606"/>
      <c r="E4606"/>
      <c r="F4606"/>
      <c r="G4606"/>
      <c r="H4606"/>
      <c r="I4606"/>
      <c r="J4606"/>
      <c r="K4606"/>
      <c r="L4606"/>
      <c r="M4606"/>
      <c r="N4606"/>
      <c r="O4606"/>
      <c r="P4606"/>
      <c r="Q4606"/>
      <c r="R4606"/>
      <c r="S4606"/>
    </row>
    <row r="4607" spans="1:19" x14ac:dyDescent="0.25">
      <c r="A4607"/>
      <c r="C4607"/>
      <c r="D4607"/>
      <c r="E4607"/>
      <c r="F4607"/>
      <c r="G4607"/>
      <c r="H4607"/>
      <c r="I4607"/>
      <c r="J4607"/>
      <c r="K4607"/>
      <c r="L4607"/>
      <c r="M4607"/>
      <c r="N4607"/>
      <c r="O4607"/>
      <c r="P4607"/>
      <c r="Q4607"/>
      <c r="R4607"/>
      <c r="S4607"/>
    </row>
    <row r="4608" spans="1:19" x14ac:dyDescent="0.25">
      <c r="A4608"/>
      <c r="C4608"/>
      <c r="D4608"/>
      <c r="E4608"/>
      <c r="F4608"/>
      <c r="G4608"/>
      <c r="H4608"/>
      <c r="I4608"/>
      <c r="J4608"/>
      <c r="K4608"/>
      <c r="L4608"/>
      <c r="M4608"/>
      <c r="N4608"/>
      <c r="O4608"/>
      <c r="P4608"/>
      <c r="Q4608"/>
      <c r="R4608"/>
      <c r="S4608"/>
    </row>
    <row r="4609" spans="1:19" x14ac:dyDescent="0.25">
      <c r="A4609"/>
      <c r="C4609"/>
      <c r="D4609"/>
      <c r="E4609"/>
      <c r="F4609"/>
      <c r="G4609"/>
      <c r="H4609"/>
      <c r="I4609"/>
      <c r="J4609"/>
      <c r="K4609"/>
      <c r="L4609"/>
      <c r="M4609"/>
      <c r="N4609"/>
      <c r="O4609"/>
      <c r="P4609"/>
      <c r="Q4609"/>
      <c r="R4609"/>
      <c r="S4609"/>
    </row>
    <row r="4610" spans="1:19" x14ac:dyDescent="0.25">
      <c r="A4610"/>
      <c r="C4610"/>
      <c r="D4610"/>
      <c r="E4610"/>
      <c r="F4610"/>
      <c r="G4610"/>
      <c r="H4610"/>
      <c r="I4610"/>
      <c r="J4610"/>
      <c r="K4610"/>
      <c r="L4610"/>
      <c r="M4610"/>
      <c r="N4610"/>
      <c r="O4610"/>
      <c r="P4610"/>
      <c r="Q4610"/>
      <c r="R4610"/>
      <c r="S4610"/>
    </row>
    <row r="4611" spans="1:19" x14ac:dyDescent="0.25">
      <c r="A4611"/>
      <c r="C4611"/>
      <c r="D4611"/>
      <c r="E4611"/>
      <c r="F4611"/>
      <c r="G4611"/>
      <c r="H4611"/>
      <c r="I4611"/>
      <c r="J4611"/>
      <c r="K4611"/>
      <c r="L4611"/>
      <c r="M4611"/>
      <c r="N4611"/>
      <c r="O4611"/>
      <c r="P4611"/>
      <c r="Q4611"/>
      <c r="R4611"/>
      <c r="S4611"/>
    </row>
    <row r="4612" spans="1:19" x14ac:dyDescent="0.25">
      <c r="A4612"/>
      <c r="C4612"/>
      <c r="D4612"/>
      <c r="E4612"/>
      <c r="F4612"/>
      <c r="G4612"/>
      <c r="H4612"/>
      <c r="I4612"/>
      <c r="J4612"/>
      <c r="K4612"/>
      <c r="L4612"/>
      <c r="M4612"/>
      <c r="N4612"/>
      <c r="O4612"/>
      <c r="P4612"/>
      <c r="Q4612"/>
      <c r="R4612"/>
      <c r="S4612"/>
    </row>
    <row r="4613" spans="1:19" x14ac:dyDescent="0.25">
      <c r="A4613"/>
      <c r="C4613"/>
      <c r="D4613"/>
      <c r="E4613"/>
      <c r="F4613"/>
      <c r="G4613"/>
      <c r="H4613"/>
      <c r="I4613"/>
      <c r="J4613"/>
      <c r="K4613"/>
      <c r="L4613"/>
      <c r="M4613"/>
      <c r="N4613"/>
      <c r="O4613"/>
      <c r="P4613"/>
      <c r="Q4613"/>
      <c r="R4613"/>
      <c r="S4613"/>
    </row>
    <row r="4614" spans="1:19" x14ac:dyDescent="0.25">
      <c r="A4614"/>
      <c r="C4614"/>
      <c r="D4614"/>
      <c r="E4614"/>
      <c r="F4614"/>
      <c r="G4614"/>
      <c r="H4614"/>
      <c r="I4614"/>
      <c r="J4614"/>
      <c r="K4614"/>
      <c r="L4614"/>
      <c r="M4614"/>
      <c r="N4614"/>
      <c r="O4614"/>
      <c r="P4614"/>
      <c r="Q4614"/>
      <c r="R4614"/>
      <c r="S4614"/>
    </row>
    <row r="4615" spans="1:19" x14ac:dyDescent="0.25">
      <c r="A4615"/>
      <c r="C4615"/>
      <c r="D4615"/>
      <c r="E4615"/>
      <c r="F4615"/>
      <c r="G4615"/>
      <c r="H4615"/>
      <c r="I4615"/>
      <c r="J4615"/>
      <c r="K4615"/>
      <c r="L4615"/>
      <c r="M4615"/>
      <c r="N4615"/>
      <c r="O4615"/>
      <c r="P4615"/>
      <c r="Q4615"/>
      <c r="R4615"/>
      <c r="S4615"/>
    </row>
    <row r="4616" spans="1:19" x14ac:dyDescent="0.25">
      <c r="A4616"/>
      <c r="C4616"/>
      <c r="D4616"/>
      <c r="E4616"/>
      <c r="F4616"/>
      <c r="G4616"/>
      <c r="H4616"/>
      <c r="I4616"/>
      <c r="J4616"/>
      <c r="K4616"/>
      <c r="L4616"/>
      <c r="M4616"/>
      <c r="N4616"/>
      <c r="O4616"/>
      <c r="P4616"/>
      <c r="Q4616"/>
      <c r="R4616"/>
      <c r="S4616"/>
    </row>
    <row r="4617" spans="1:19" x14ac:dyDescent="0.25">
      <c r="A4617"/>
      <c r="C4617"/>
      <c r="D4617"/>
      <c r="E4617"/>
      <c r="F4617"/>
      <c r="G4617"/>
      <c r="H4617"/>
      <c r="I4617"/>
      <c r="J4617"/>
      <c r="K4617"/>
      <c r="L4617"/>
      <c r="M4617"/>
      <c r="N4617"/>
      <c r="O4617"/>
      <c r="P4617"/>
      <c r="Q4617"/>
      <c r="R4617"/>
      <c r="S4617"/>
    </row>
    <row r="4618" spans="1:19" x14ac:dyDescent="0.25">
      <c r="A4618"/>
      <c r="C4618"/>
      <c r="D4618"/>
      <c r="E4618"/>
      <c r="F4618"/>
      <c r="G4618"/>
      <c r="H4618"/>
      <c r="I4618"/>
      <c r="J4618"/>
      <c r="K4618"/>
      <c r="L4618"/>
      <c r="M4618"/>
      <c r="N4618"/>
      <c r="O4618"/>
      <c r="P4618"/>
      <c r="Q4618"/>
      <c r="R4618"/>
      <c r="S4618"/>
    </row>
    <row r="4619" spans="1:19" x14ac:dyDescent="0.25">
      <c r="A4619"/>
      <c r="C4619"/>
      <c r="D4619"/>
      <c r="E4619"/>
      <c r="F4619"/>
      <c r="G4619"/>
      <c r="H4619"/>
      <c r="I4619"/>
      <c r="J4619"/>
      <c r="K4619"/>
      <c r="L4619"/>
      <c r="M4619"/>
      <c r="N4619"/>
      <c r="O4619"/>
      <c r="P4619"/>
      <c r="Q4619"/>
      <c r="R4619"/>
      <c r="S4619"/>
    </row>
    <row r="4620" spans="1:19" x14ac:dyDescent="0.25">
      <c r="A4620"/>
      <c r="C4620"/>
      <c r="D4620"/>
      <c r="E4620"/>
      <c r="F4620"/>
      <c r="G4620"/>
      <c r="H4620"/>
      <c r="I4620"/>
      <c r="J4620"/>
      <c r="K4620"/>
      <c r="L4620"/>
      <c r="M4620"/>
      <c r="N4620"/>
      <c r="O4620"/>
      <c r="P4620"/>
      <c r="Q4620"/>
      <c r="R4620"/>
      <c r="S4620"/>
    </row>
    <row r="4621" spans="1:19" x14ac:dyDescent="0.25">
      <c r="A4621"/>
      <c r="C4621"/>
      <c r="D4621"/>
      <c r="E4621"/>
      <c r="F4621"/>
      <c r="G4621"/>
      <c r="H4621"/>
      <c r="I4621"/>
      <c r="J4621"/>
      <c r="K4621"/>
      <c r="L4621"/>
      <c r="M4621"/>
      <c r="N4621"/>
      <c r="O4621"/>
      <c r="P4621"/>
      <c r="Q4621"/>
      <c r="R4621"/>
      <c r="S4621"/>
    </row>
    <row r="4622" spans="1:19" x14ac:dyDescent="0.25">
      <c r="A4622"/>
      <c r="C4622"/>
      <c r="D4622"/>
      <c r="E4622"/>
      <c r="F4622"/>
      <c r="G4622"/>
      <c r="H4622"/>
      <c r="I4622"/>
      <c r="J4622"/>
      <c r="K4622"/>
      <c r="L4622"/>
      <c r="M4622"/>
      <c r="N4622"/>
      <c r="O4622"/>
      <c r="P4622"/>
      <c r="Q4622"/>
      <c r="R4622"/>
      <c r="S4622"/>
    </row>
    <row r="4623" spans="1:19" x14ac:dyDescent="0.25">
      <c r="A4623"/>
      <c r="C4623"/>
      <c r="D4623"/>
      <c r="E4623"/>
      <c r="F4623"/>
      <c r="G4623"/>
      <c r="H4623"/>
      <c r="I4623"/>
      <c r="J4623"/>
      <c r="K4623"/>
      <c r="L4623"/>
      <c r="M4623"/>
      <c r="N4623"/>
      <c r="O4623"/>
      <c r="P4623"/>
      <c r="Q4623"/>
      <c r="R4623"/>
      <c r="S4623"/>
    </row>
    <row r="4624" spans="1:19" x14ac:dyDescent="0.25">
      <c r="A4624"/>
      <c r="C4624"/>
      <c r="D4624"/>
      <c r="E4624"/>
      <c r="F4624"/>
      <c r="G4624"/>
      <c r="H4624"/>
      <c r="I4624"/>
      <c r="J4624"/>
      <c r="K4624"/>
      <c r="L4624"/>
      <c r="M4624"/>
      <c r="N4624"/>
      <c r="O4624"/>
      <c r="P4624"/>
      <c r="Q4624"/>
      <c r="R4624"/>
      <c r="S4624"/>
    </row>
    <row r="4625" spans="1:19" x14ac:dyDescent="0.25">
      <c r="A4625"/>
      <c r="C4625"/>
      <c r="D4625"/>
      <c r="E4625"/>
      <c r="F4625"/>
      <c r="G4625"/>
      <c r="H4625"/>
      <c r="I4625"/>
      <c r="J4625"/>
      <c r="K4625"/>
      <c r="L4625"/>
      <c r="M4625"/>
      <c r="N4625"/>
      <c r="O4625"/>
      <c r="P4625"/>
      <c r="Q4625"/>
      <c r="R4625"/>
      <c r="S4625"/>
    </row>
    <row r="4626" spans="1:19" x14ac:dyDescent="0.25">
      <c r="A4626"/>
      <c r="C4626"/>
      <c r="D4626"/>
      <c r="E4626"/>
      <c r="F4626"/>
      <c r="G4626"/>
      <c r="H4626"/>
      <c r="I4626"/>
      <c r="J4626"/>
      <c r="K4626"/>
      <c r="L4626"/>
      <c r="M4626"/>
      <c r="N4626"/>
      <c r="O4626"/>
      <c r="P4626"/>
      <c r="Q4626"/>
      <c r="R4626"/>
      <c r="S4626"/>
    </row>
    <row r="4627" spans="1:19" x14ac:dyDescent="0.25">
      <c r="A4627"/>
      <c r="C4627"/>
      <c r="D4627"/>
      <c r="E4627"/>
      <c r="F4627"/>
      <c r="G4627"/>
      <c r="H4627"/>
      <c r="I4627"/>
      <c r="J4627"/>
      <c r="K4627"/>
      <c r="L4627"/>
      <c r="M4627"/>
      <c r="N4627"/>
      <c r="O4627"/>
      <c r="P4627"/>
      <c r="Q4627"/>
      <c r="R4627"/>
      <c r="S4627"/>
    </row>
    <row r="4628" spans="1:19" x14ac:dyDescent="0.25">
      <c r="A4628"/>
      <c r="C4628"/>
      <c r="D4628"/>
      <c r="E4628"/>
      <c r="F4628"/>
      <c r="G4628"/>
      <c r="H4628"/>
      <c r="I4628"/>
      <c r="J4628"/>
      <c r="K4628"/>
      <c r="L4628"/>
      <c r="M4628"/>
      <c r="N4628"/>
      <c r="O4628"/>
      <c r="P4628"/>
      <c r="Q4628"/>
      <c r="R4628"/>
      <c r="S4628"/>
    </row>
    <row r="4629" spans="1:19" x14ac:dyDescent="0.25">
      <c r="A4629"/>
      <c r="C4629"/>
      <c r="D4629"/>
      <c r="E4629"/>
      <c r="F4629"/>
      <c r="G4629"/>
      <c r="H4629"/>
      <c r="I4629"/>
      <c r="J4629"/>
      <c r="K4629"/>
      <c r="L4629"/>
      <c r="M4629"/>
      <c r="N4629"/>
      <c r="O4629"/>
      <c r="P4629"/>
      <c r="Q4629"/>
      <c r="R4629"/>
      <c r="S4629"/>
    </row>
    <row r="4630" spans="1:19" x14ac:dyDescent="0.25">
      <c r="A4630"/>
      <c r="C4630"/>
      <c r="D4630"/>
      <c r="E4630"/>
      <c r="F4630"/>
      <c r="G4630"/>
      <c r="H4630"/>
      <c r="I4630"/>
      <c r="J4630"/>
      <c r="K4630"/>
      <c r="L4630"/>
      <c r="M4630"/>
      <c r="N4630"/>
      <c r="O4630"/>
      <c r="P4630"/>
      <c r="Q4630"/>
      <c r="R4630"/>
      <c r="S4630"/>
    </row>
    <row r="4631" spans="1:19" x14ac:dyDescent="0.25">
      <c r="A4631"/>
      <c r="C4631"/>
      <c r="D4631"/>
      <c r="E4631"/>
      <c r="F4631"/>
      <c r="G4631"/>
      <c r="H4631"/>
      <c r="I4631"/>
      <c r="J4631"/>
      <c r="K4631"/>
      <c r="L4631"/>
      <c r="M4631"/>
      <c r="N4631"/>
      <c r="O4631"/>
      <c r="P4631"/>
      <c r="Q4631"/>
      <c r="R4631"/>
      <c r="S4631"/>
    </row>
    <row r="4632" spans="1:19" x14ac:dyDescent="0.25">
      <c r="A4632"/>
      <c r="C4632"/>
      <c r="D4632"/>
      <c r="E4632"/>
      <c r="F4632"/>
      <c r="G4632"/>
      <c r="H4632"/>
      <c r="I4632"/>
      <c r="J4632"/>
      <c r="K4632"/>
      <c r="L4632"/>
      <c r="M4632"/>
      <c r="N4632"/>
      <c r="O4632"/>
      <c r="P4632"/>
      <c r="Q4632"/>
      <c r="R4632"/>
      <c r="S4632"/>
    </row>
    <row r="4633" spans="1:19" x14ac:dyDescent="0.25">
      <c r="A4633"/>
      <c r="C4633"/>
      <c r="D4633"/>
      <c r="E4633"/>
      <c r="F4633"/>
      <c r="G4633"/>
      <c r="H4633"/>
      <c r="I4633"/>
      <c r="J4633"/>
      <c r="K4633"/>
      <c r="L4633"/>
      <c r="M4633"/>
      <c r="N4633"/>
      <c r="O4633"/>
      <c r="P4633"/>
      <c r="Q4633"/>
      <c r="R4633"/>
      <c r="S4633"/>
    </row>
    <row r="4634" spans="1:19" x14ac:dyDescent="0.25">
      <c r="A4634"/>
      <c r="C4634"/>
      <c r="D4634"/>
      <c r="E4634"/>
      <c r="F4634"/>
      <c r="G4634"/>
      <c r="H4634"/>
      <c r="I4634"/>
      <c r="J4634"/>
      <c r="K4634"/>
      <c r="L4634"/>
      <c r="M4634"/>
      <c r="N4634"/>
      <c r="O4634"/>
      <c r="P4634"/>
      <c r="Q4634"/>
      <c r="R4634"/>
      <c r="S4634"/>
    </row>
    <row r="4635" spans="1:19" x14ac:dyDescent="0.25">
      <c r="A4635"/>
      <c r="C4635"/>
      <c r="D4635"/>
      <c r="E4635"/>
      <c r="F4635"/>
      <c r="G4635"/>
      <c r="H4635"/>
      <c r="I4635"/>
      <c r="J4635"/>
      <c r="K4635"/>
      <c r="L4635"/>
      <c r="M4635"/>
      <c r="N4635"/>
      <c r="O4635"/>
      <c r="P4635"/>
      <c r="Q4635"/>
      <c r="R4635"/>
      <c r="S4635"/>
    </row>
    <row r="4636" spans="1:19" x14ac:dyDescent="0.25">
      <c r="A4636"/>
      <c r="C4636"/>
      <c r="D4636"/>
      <c r="E4636"/>
      <c r="F4636"/>
      <c r="G4636"/>
      <c r="H4636"/>
      <c r="I4636"/>
      <c r="J4636"/>
      <c r="K4636"/>
      <c r="L4636"/>
      <c r="M4636"/>
      <c r="N4636"/>
      <c r="O4636"/>
      <c r="P4636"/>
      <c r="Q4636"/>
      <c r="R4636"/>
      <c r="S4636"/>
    </row>
    <row r="4637" spans="1:19" x14ac:dyDescent="0.25">
      <c r="A4637"/>
      <c r="C4637"/>
      <c r="D4637"/>
      <c r="E4637"/>
      <c r="F4637"/>
      <c r="G4637"/>
      <c r="H4637"/>
      <c r="I4637"/>
      <c r="J4637"/>
      <c r="K4637"/>
      <c r="L4637"/>
      <c r="M4637"/>
      <c r="N4637"/>
      <c r="O4637"/>
      <c r="P4637"/>
      <c r="Q4637"/>
      <c r="R4637"/>
      <c r="S4637"/>
    </row>
    <row r="4638" spans="1:19" x14ac:dyDescent="0.25">
      <c r="A4638"/>
      <c r="C4638"/>
      <c r="D4638"/>
      <c r="E4638"/>
      <c r="F4638"/>
      <c r="G4638"/>
      <c r="H4638"/>
      <c r="I4638"/>
      <c r="J4638"/>
      <c r="K4638"/>
      <c r="L4638"/>
      <c r="M4638"/>
      <c r="N4638"/>
      <c r="O4638"/>
      <c r="P4638"/>
      <c r="Q4638"/>
      <c r="R4638"/>
      <c r="S4638"/>
    </row>
    <row r="4639" spans="1:19" x14ac:dyDescent="0.25">
      <c r="A4639"/>
      <c r="C4639"/>
      <c r="D4639"/>
      <c r="E4639"/>
      <c r="F4639"/>
      <c r="G4639"/>
      <c r="H4639"/>
      <c r="I4639"/>
      <c r="J4639"/>
      <c r="K4639"/>
      <c r="L4639"/>
      <c r="M4639"/>
      <c r="N4639"/>
      <c r="O4639"/>
      <c r="P4639"/>
      <c r="Q4639"/>
      <c r="R4639"/>
      <c r="S4639"/>
    </row>
    <row r="4640" spans="1:19" x14ac:dyDescent="0.25">
      <c r="A4640"/>
      <c r="C4640"/>
      <c r="D4640"/>
      <c r="E4640"/>
      <c r="F4640"/>
      <c r="G4640"/>
      <c r="H4640"/>
      <c r="I4640"/>
      <c r="J4640"/>
      <c r="K4640"/>
      <c r="L4640"/>
      <c r="M4640"/>
      <c r="N4640"/>
      <c r="O4640"/>
      <c r="P4640"/>
      <c r="Q4640"/>
      <c r="R4640"/>
      <c r="S4640"/>
    </row>
    <row r="4641" spans="1:19" x14ac:dyDescent="0.25">
      <c r="A4641"/>
      <c r="C4641"/>
      <c r="D4641"/>
      <c r="E4641"/>
      <c r="F4641"/>
      <c r="G4641"/>
      <c r="H4641"/>
      <c r="I4641"/>
      <c r="J4641"/>
      <c r="K4641"/>
      <c r="L4641"/>
      <c r="M4641"/>
      <c r="N4641"/>
      <c r="O4641"/>
      <c r="P4641"/>
      <c r="Q4641"/>
      <c r="R4641"/>
      <c r="S4641"/>
    </row>
    <row r="4642" spans="1:19" x14ac:dyDescent="0.25">
      <c r="A4642"/>
      <c r="C4642"/>
      <c r="D4642"/>
      <c r="E4642"/>
      <c r="F4642"/>
      <c r="G4642"/>
      <c r="H4642"/>
      <c r="I4642"/>
      <c r="J4642"/>
      <c r="K4642"/>
      <c r="L4642"/>
      <c r="M4642"/>
      <c r="N4642"/>
      <c r="O4642"/>
      <c r="P4642"/>
      <c r="Q4642"/>
      <c r="R4642"/>
      <c r="S4642"/>
    </row>
    <row r="4643" spans="1:19" x14ac:dyDescent="0.25">
      <c r="A4643"/>
      <c r="C4643"/>
      <c r="D4643"/>
      <c r="E4643"/>
      <c r="F4643"/>
      <c r="G4643"/>
      <c r="H4643"/>
      <c r="I4643"/>
      <c r="J4643"/>
      <c r="K4643"/>
      <c r="L4643"/>
      <c r="M4643"/>
      <c r="N4643"/>
      <c r="O4643"/>
      <c r="P4643"/>
      <c r="Q4643"/>
      <c r="R4643"/>
      <c r="S4643"/>
    </row>
    <row r="4644" spans="1:19" x14ac:dyDescent="0.25">
      <c r="A4644"/>
      <c r="C4644"/>
      <c r="D4644"/>
      <c r="E4644"/>
      <c r="F4644"/>
      <c r="G4644"/>
      <c r="H4644"/>
      <c r="I4644"/>
      <c r="J4644"/>
      <c r="K4644"/>
      <c r="L4644"/>
      <c r="M4644"/>
      <c r="N4644"/>
      <c r="O4644"/>
      <c r="P4644"/>
      <c r="Q4644"/>
      <c r="R4644"/>
      <c r="S4644"/>
    </row>
    <row r="4645" spans="1:19" x14ac:dyDescent="0.25">
      <c r="A4645"/>
      <c r="C4645"/>
      <c r="D4645"/>
      <c r="E4645"/>
      <c r="F4645"/>
      <c r="G4645"/>
      <c r="H4645"/>
      <c r="I4645"/>
      <c r="J4645"/>
      <c r="K4645"/>
      <c r="L4645"/>
      <c r="M4645"/>
      <c r="N4645"/>
      <c r="O4645"/>
      <c r="P4645"/>
      <c r="Q4645"/>
      <c r="R4645"/>
      <c r="S4645"/>
    </row>
    <row r="4646" spans="1:19" x14ac:dyDescent="0.25">
      <c r="A4646"/>
      <c r="C4646"/>
      <c r="D4646"/>
      <c r="E4646"/>
      <c r="F4646"/>
      <c r="G4646"/>
      <c r="H4646"/>
      <c r="I4646"/>
      <c r="J4646"/>
      <c r="K4646"/>
      <c r="L4646"/>
      <c r="M4646"/>
      <c r="N4646"/>
      <c r="O4646"/>
      <c r="P4646"/>
      <c r="Q4646"/>
      <c r="R4646"/>
      <c r="S4646"/>
    </row>
    <row r="4647" spans="1:19" x14ac:dyDescent="0.25">
      <c r="A4647"/>
      <c r="C4647"/>
      <c r="D4647"/>
      <c r="E4647"/>
      <c r="F4647"/>
      <c r="G4647"/>
      <c r="H4647"/>
      <c r="I4647"/>
      <c r="J4647"/>
      <c r="K4647"/>
      <c r="L4647"/>
      <c r="M4647"/>
      <c r="N4647"/>
      <c r="O4647"/>
      <c r="P4647"/>
      <c r="Q4647"/>
      <c r="R4647"/>
      <c r="S4647"/>
    </row>
    <row r="4648" spans="1:19" x14ac:dyDescent="0.25">
      <c r="A4648"/>
      <c r="C4648"/>
      <c r="D4648"/>
      <c r="E4648"/>
      <c r="F4648"/>
      <c r="G4648"/>
      <c r="H4648"/>
      <c r="I4648"/>
      <c r="J4648"/>
      <c r="K4648"/>
      <c r="L4648"/>
      <c r="M4648"/>
      <c r="N4648"/>
      <c r="O4648"/>
      <c r="P4648"/>
      <c r="Q4648"/>
      <c r="R4648"/>
      <c r="S4648"/>
    </row>
    <row r="4649" spans="1:19" x14ac:dyDescent="0.25">
      <c r="A4649"/>
      <c r="C4649"/>
      <c r="D4649"/>
      <c r="E4649"/>
      <c r="F4649"/>
      <c r="G4649"/>
      <c r="H4649"/>
      <c r="I4649"/>
      <c r="J4649"/>
      <c r="K4649"/>
      <c r="L4649"/>
      <c r="M4649"/>
      <c r="N4649"/>
      <c r="O4649"/>
      <c r="P4649"/>
      <c r="Q4649"/>
      <c r="R4649"/>
      <c r="S4649"/>
    </row>
    <row r="4650" spans="1:19" x14ac:dyDescent="0.25">
      <c r="A4650"/>
      <c r="C4650"/>
      <c r="D4650"/>
      <c r="E4650"/>
      <c r="F4650"/>
      <c r="G4650"/>
      <c r="H4650"/>
      <c r="I4650"/>
      <c r="J4650"/>
      <c r="K4650"/>
      <c r="L4650"/>
      <c r="M4650"/>
      <c r="N4650"/>
      <c r="O4650"/>
      <c r="P4650"/>
      <c r="Q4650"/>
      <c r="R4650"/>
      <c r="S4650"/>
    </row>
    <row r="4651" spans="1:19" x14ac:dyDescent="0.25">
      <c r="A4651"/>
      <c r="C4651"/>
      <c r="D4651"/>
      <c r="E4651"/>
      <c r="F4651"/>
      <c r="G4651"/>
      <c r="H4651"/>
      <c r="I4651"/>
      <c r="J4651"/>
      <c r="K4651"/>
      <c r="L4651"/>
      <c r="M4651"/>
      <c r="N4651"/>
      <c r="O4651"/>
      <c r="P4651"/>
      <c r="Q4651"/>
      <c r="R4651"/>
      <c r="S4651"/>
    </row>
    <row r="4652" spans="1:19" x14ac:dyDescent="0.25">
      <c r="A4652"/>
      <c r="C4652"/>
      <c r="D4652"/>
      <c r="E4652"/>
      <c r="F4652"/>
      <c r="G4652"/>
      <c r="H4652"/>
      <c r="I4652"/>
      <c r="J4652"/>
      <c r="K4652"/>
      <c r="L4652"/>
      <c r="M4652"/>
      <c r="N4652"/>
      <c r="O4652"/>
      <c r="P4652"/>
      <c r="Q4652"/>
      <c r="R4652"/>
      <c r="S4652"/>
    </row>
    <row r="4653" spans="1:19" x14ac:dyDescent="0.25">
      <c r="A4653"/>
      <c r="C4653"/>
      <c r="D4653"/>
      <c r="E4653"/>
      <c r="F4653"/>
      <c r="G4653"/>
      <c r="H4653"/>
      <c r="I4653"/>
      <c r="J4653"/>
      <c r="K4653"/>
      <c r="L4653"/>
      <c r="M4653"/>
      <c r="N4653"/>
      <c r="O4653"/>
      <c r="P4653"/>
      <c r="Q4653"/>
      <c r="R4653"/>
      <c r="S4653"/>
    </row>
    <row r="4654" spans="1:19" x14ac:dyDescent="0.25">
      <c r="A4654"/>
      <c r="C4654"/>
      <c r="D4654"/>
      <c r="E4654"/>
      <c r="F4654"/>
      <c r="G4654"/>
      <c r="H4654"/>
      <c r="I4654"/>
      <c r="J4654"/>
      <c r="K4654"/>
      <c r="L4654"/>
      <c r="M4654"/>
      <c r="N4654"/>
      <c r="O4654"/>
      <c r="P4654"/>
      <c r="Q4654"/>
      <c r="R4654"/>
      <c r="S4654"/>
    </row>
    <row r="4655" spans="1:19" x14ac:dyDescent="0.25">
      <c r="A4655"/>
      <c r="C4655"/>
      <c r="D4655"/>
      <c r="E4655"/>
      <c r="F4655"/>
      <c r="G4655"/>
      <c r="H4655"/>
      <c r="I4655"/>
      <c r="J4655"/>
      <c r="K4655"/>
      <c r="L4655"/>
      <c r="M4655"/>
      <c r="N4655"/>
      <c r="O4655"/>
      <c r="P4655"/>
      <c r="Q4655"/>
      <c r="R4655"/>
      <c r="S4655"/>
    </row>
    <row r="4656" spans="1:19" x14ac:dyDescent="0.25">
      <c r="A4656"/>
      <c r="C4656"/>
      <c r="D4656"/>
      <c r="E4656"/>
      <c r="F4656"/>
      <c r="G4656"/>
      <c r="H4656"/>
      <c r="I4656"/>
      <c r="J4656"/>
      <c r="K4656"/>
      <c r="L4656"/>
      <c r="M4656"/>
      <c r="N4656"/>
      <c r="O4656"/>
      <c r="P4656"/>
      <c r="Q4656"/>
      <c r="R4656"/>
      <c r="S4656"/>
    </row>
    <row r="4657" spans="1:19" x14ac:dyDescent="0.25">
      <c r="A4657"/>
      <c r="C4657"/>
      <c r="D4657"/>
      <c r="E4657"/>
      <c r="F4657"/>
      <c r="G4657"/>
      <c r="H4657"/>
      <c r="I4657"/>
      <c r="J4657"/>
      <c r="K4657"/>
      <c r="L4657"/>
      <c r="M4657"/>
      <c r="N4657"/>
      <c r="O4657"/>
      <c r="P4657"/>
      <c r="Q4657"/>
      <c r="R4657"/>
      <c r="S4657"/>
    </row>
    <row r="4658" spans="1:19" x14ac:dyDescent="0.25">
      <c r="A4658"/>
      <c r="C4658"/>
      <c r="D4658"/>
      <c r="E4658"/>
      <c r="F4658"/>
      <c r="G4658"/>
      <c r="H4658"/>
      <c r="I4658"/>
      <c r="J4658"/>
      <c r="K4658"/>
      <c r="L4658"/>
      <c r="M4658"/>
      <c r="N4658"/>
      <c r="O4658"/>
      <c r="P4658"/>
      <c r="Q4658"/>
      <c r="R4658"/>
      <c r="S4658"/>
    </row>
    <row r="4659" spans="1:19" x14ac:dyDescent="0.25">
      <c r="A4659"/>
      <c r="C4659"/>
      <c r="D4659"/>
      <c r="E4659"/>
      <c r="F4659"/>
      <c r="G4659"/>
      <c r="H4659"/>
      <c r="I4659"/>
      <c r="J4659"/>
      <c r="K4659"/>
      <c r="L4659"/>
      <c r="M4659"/>
      <c r="N4659"/>
      <c r="O4659"/>
      <c r="P4659"/>
      <c r="Q4659"/>
      <c r="R4659"/>
      <c r="S4659"/>
    </row>
    <row r="4660" spans="1:19" x14ac:dyDescent="0.25">
      <c r="A4660"/>
      <c r="C4660"/>
      <c r="D4660"/>
      <c r="E4660"/>
      <c r="F4660"/>
      <c r="G4660"/>
      <c r="H4660"/>
      <c r="I4660"/>
      <c r="J4660"/>
      <c r="K4660"/>
      <c r="L4660"/>
      <c r="M4660"/>
      <c r="N4660"/>
      <c r="O4660"/>
      <c r="P4660"/>
      <c r="Q4660"/>
      <c r="R4660"/>
      <c r="S4660"/>
    </row>
    <row r="4661" spans="1:19" x14ac:dyDescent="0.25">
      <c r="A4661"/>
      <c r="C4661"/>
      <c r="D4661"/>
      <c r="E4661"/>
      <c r="F4661"/>
      <c r="G4661"/>
      <c r="H4661"/>
      <c r="I4661"/>
      <c r="J4661"/>
      <c r="K4661"/>
      <c r="L4661"/>
      <c r="M4661"/>
      <c r="N4661"/>
      <c r="O4661"/>
      <c r="P4661"/>
      <c r="Q4661"/>
      <c r="R4661"/>
      <c r="S4661"/>
    </row>
    <row r="4662" spans="1:19" x14ac:dyDescent="0.25">
      <c r="A4662"/>
      <c r="C4662"/>
      <c r="D4662"/>
      <c r="E4662"/>
      <c r="F4662"/>
      <c r="G4662"/>
      <c r="H4662"/>
      <c r="I4662"/>
      <c r="J4662"/>
      <c r="K4662"/>
      <c r="L4662"/>
      <c r="M4662"/>
      <c r="N4662"/>
      <c r="O4662"/>
      <c r="P4662"/>
      <c r="Q4662"/>
      <c r="R4662"/>
      <c r="S4662"/>
    </row>
    <row r="4663" spans="1:19" x14ac:dyDescent="0.25">
      <c r="A4663"/>
      <c r="C4663"/>
      <c r="D4663"/>
      <c r="E4663"/>
      <c r="F4663"/>
      <c r="G4663"/>
      <c r="H4663"/>
      <c r="I4663"/>
      <c r="J4663"/>
      <c r="K4663"/>
      <c r="L4663"/>
      <c r="M4663"/>
      <c r="N4663"/>
      <c r="O4663"/>
      <c r="P4663"/>
      <c r="Q4663"/>
      <c r="R4663"/>
      <c r="S4663"/>
    </row>
    <row r="4664" spans="1:19" x14ac:dyDescent="0.25">
      <c r="A4664"/>
      <c r="C4664"/>
      <c r="D4664"/>
      <c r="E4664"/>
      <c r="F4664"/>
      <c r="G4664"/>
      <c r="H4664"/>
      <c r="I4664"/>
      <c r="J4664"/>
      <c r="K4664"/>
      <c r="L4664"/>
      <c r="M4664"/>
      <c r="N4664"/>
      <c r="O4664"/>
      <c r="P4664"/>
      <c r="Q4664"/>
      <c r="R4664"/>
      <c r="S4664"/>
    </row>
    <row r="4665" spans="1:19" x14ac:dyDescent="0.25">
      <c r="A4665"/>
      <c r="C4665"/>
      <c r="D4665"/>
      <c r="E4665"/>
      <c r="F4665"/>
      <c r="G4665"/>
      <c r="H4665"/>
      <c r="I4665"/>
      <c r="J4665"/>
      <c r="K4665"/>
      <c r="L4665"/>
      <c r="M4665"/>
      <c r="N4665"/>
      <c r="O4665"/>
      <c r="P4665"/>
      <c r="Q4665"/>
      <c r="R4665"/>
      <c r="S4665"/>
    </row>
    <row r="4666" spans="1:19" x14ac:dyDescent="0.25">
      <c r="A4666"/>
      <c r="C4666"/>
      <c r="D4666"/>
      <c r="E4666"/>
      <c r="F4666"/>
      <c r="G4666"/>
      <c r="H4666"/>
      <c r="I4666"/>
      <c r="J4666"/>
      <c r="K4666"/>
      <c r="L4666"/>
      <c r="M4666"/>
      <c r="N4666"/>
      <c r="O4666"/>
      <c r="P4666"/>
      <c r="Q4666"/>
      <c r="R4666"/>
      <c r="S4666"/>
    </row>
    <row r="4667" spans="1:19" x14ac:dyDescent="0.25">
      <c r="A4667"/>
      <c r="C4667"/>
      <c r="D4667"/>
      <c r="E4667"/>
      <c r="F4667"/>
      <c r="G4667"/>
      <c r="H4667"/>
      <c r="I4667"/>
      <c r="J4667"/>
      <c r="K4667"/>
      <c r="L4667"/>
      <c r="M4667"/>
      <c r="N4667"/>
      <c r="O4667"/>
      <c r="P4667"/>
      <c r="Q4667"/>
      <c r="R4667"/>
      <c r="S4667"/>
    </row>
    <row r="4668" spans="1:19" x14ac:dyDescent="0.25">
      <c r="A4668"/>
      <c r="C4668"/>
      <c r="D4668"/>
      <c r="E4668"/>
      <c r="F4668"/>
      <c r="G4668"/>
      <c r="H4668"/>
      <c r="I4668"/>
      <c r="J4668"/>
      <c r="K4668"/>
      <c r="L4668"/>
      <c r="M4668"/>
      <c r="N4668"/>
      <c r="O4668"/>
      <c r="P4668"/>
      <c r="Q4668"/>
      <c r="R4668"/>
      <c r="S4668"/>
    </row>
    <row r="4669" spans="1:19" x14ac:dyDescent="0.25">
      <c r="A4669"/>
      <c r="C4669"/>
      <c r="D4669"/>
      <c r="E4669"/>
      <c r="F4669"/>
      <c r="G4669"/>
      <c r="H4669"/>
      <c r="I4669"/>
      <c r="J4669"/>
      <c r="K4669"/>
      <c r="L4669"/>
      <c r="M4669"/>
      <c r="N4669"/>
      <c r="O4669"/>
      <c r="P4669"/>
      <c r="Q4669"/>
      <c r="R4669"/>
      <c r="S4669"/>
    </row>
    <row r="4670" spans="1:19" x14ac:dyDescent="0.25">
      <c r="A4670"/>
      <c r="C4670"/>
      <c r="D4670"/>
      <c r="E4670"/>
      <c r="F4670"/>
      <c r="G4670"/>
      <c r="H4670"/>
      <c r="I4670"/>
      <c r="J4670"/>
      <c r="K4670"/>
      <c r="L4670"/>
      <c r="M4670"/>
      <c r="N4670"/>
      <c r="O4670"/>
      <c r="P4670"/>
      <c r="Q4670"/>
      <c r="R4670"/>
      <c r="S4670"/>
    </row>
    <row r="4671" spans="1:19" x14ac:dyDescent="0.25">
      <c r="A4671"/>
      <c r="C4671"/>
      <c r="D4671"/>
      <c r="E4671"/>
      <c r="F4671"/>
      <c r="G4671"/>
      <c r="H4671"/>
      <c r="I4671"/>
      <c r="J4671"/>
      <c r="K4671"/>
      <c r="L4671"/>
      <c r="M4671"/>
      <c r="N4671"/>
      <c r="O4671"/>
      <c r="P4671"/>
      <c r="Q4671"/>
      <c r="R4671"/>
      <c r="S4671"/>
    </row>
    <row r="4672" spans="1:19" x14ac:dyDescent="0.25">
      <c r="A4672"/>
      <c r="C4672"/>
      <c r="D4672"/>
      <c r="E4672"/>
      <c r="F4672"/>
      <c r="G4672"/>
      <c r="H4672"/>
      <c r="I4672"/>
      <c r="J4672"/>
      <c r="K4672"/>
      <c r="L4672"/>
      <c r="M4672"/>
      <c r="N4672"/>
      <c r="O4672"/>
      <c r="P4672"/>
      <c r="Q4672"/>
      <c r="R4672"/>
      <c r="S4672"/>
    </row>
    <row r="4673" spans="1:19" x14ac:dyDescent="0.25">
      <c r="A4673"/>
      <c r="C4673"/>
      <c r="D4673"/>
      <c r="E4673"/>
      <c r="F4673"/>
      <c r="G4673"/>
      <c r="H4673"/>
      <c r="I4673"/>
      <c r="J4673"/>
      <c r="K4673"/>
      <c r="L4673"/>
      <c r="M4673"/>
      <c r="N4673"/>
      <c r="O4673"/>
      <c r="P4673"/>
      <c r="Q4673"/>
      <c r="R4673"/>
      <c r="S4673"/>
    </row>
    <row r="4674" spans="1:19" x14ac:dyDescent="0.25">
      <c r="A4674"/>
      <c r="C4674"/>
      <c r="D4674"/>
      <c r="E4674"/>
      <c r="F4674"/>
      <c r="G4674"/>
      <c r="H4674"/>
      <c r="I4674"/>
      <c r="J4674"/>
      <c r="K4674"/>
      <c r="L4674"/>
      <c r="M4674"/>
      <c r="N4674"/>
      <c r="O4674"/>
      <c r="P4674"/>
      <c r="Q4674"/>
      <c r="R4674"/>
      <c r="S4674"/>
    </row>
    <row r="4675" spans="1:19" x14ac:dyDescent="0.25">
      <c r="A4675"/>
      <c r="C4675"/>
      <c r="D4675"/>
      <c r="E4675"/>
      <c r="F4675"/>
      <c r="G4675"/>
      <c r="H4675"/>
      <c r="I4675"/>
      <c r="J4675"/>
      <c r="K4675"/>
      <c r="L4675"/>
      <c r="M4675"/>
      <c r="N4675"/>
      <c r="O4675"/>
      <c r="P4675"/>
      <c r="Q4675"/>
      <c r="R4675"/>
      <c r="S4675"/>
    </row>
    <row r="4676" spans="1:19" x14ac:dyDescent="0.25">
      <c r="A4676"/>
      <c r="C4676"/>
      <c r="D4676"/>
      <c r="E4676"/>
      <c r="F4676"/>
      <c r="G4676"/>
      <c r="H4676"/>
      <c r="I4676"/>
      <c r="J4676"/>
      <c r="K4676"/>
      <c r="L4676"/>
      <c r="M4676"/>
      <c r="N4676"/>
      <c r="O4676"/>
      <c r="P4676"/>
      <c r="Q4676"/>
      <c r="R4676"/>
      <c r="S4676"/>
    </row>
    <row r="4677" spans="1:19" x14ac:dyDescent="0.25">
      <c r="A4677"/>
      <c r="C4677"/>
      <c r="D4677"/>
      <c r="E4677"/>
      <c r="F4677"/>
      <c r="G4677"/>
      <c r="H4677"/>
      <c r="I4677"/>
      <c r="J4677"/>
      <c r="K4677"/>
      <c r="L4677"/>
      <c r="M4677"/>
      <c r="N4677"/>
      <c r="O4677"/>
      <c r="P4677"/>
      <c r="Q4677"/>
      <c r="R4677"/>
      <c r="S4677"/>
    </row>
    <row r="4678" spans="1:19" x14ac:dyDescent="0.25">
      <c r="A4678"/>
      <c r="C4678"/>
      <c r="D4678"/>
      <c r="E4678"/>
      <c r="F4678"/>
      <c r="G4678"/>
      <c r="H4678"/>
      <c r="I4678"/>
      <c r="J4678"/>
      <c r="K4678"/>
      <c r="L4678"/>
      <c r="M4678"/>
      <c r="N4678"/>
      <c r="O4678"/>
      <c r="P4678"/>
      <c r="Q4678"/>
      <c r="R4678"/>
      <c r="S4678"/>
    </row>
    <row r="4679" spans="1:19" x14ac:dyDescent="0.25">
      <c r="A4679"/>
      <c r="C4679"/>
      <c r="D4679"/>
      <c r="E4679"/>
      <c r="F4679"/>
      <c r="G4679"/>
      <c r="H4679"/>
      <c r="I4679"/>
      <c r="J4679"/>
      <c r="K4679"/>
      <c r="L4679"/>
      <c r="M4679"/>
      <c r="N4679"/>
      <c r="O4679"/>
      <c r="P4679"/>
      <c r="Q4679"/>
      <c r="R4679"/>
      <c r="S4679"/>
    </row>
    <row r="4680" spans="1:19" x14ac:dyDescent="0.25">
      <c r="A4680"/>
      <c r="C4680"/>
      <c r="D4680"/>
      <c r="E4680"/>
      <c r="F4680"/>
      <c r="G4680"/>
      <c r="H4680"/>
      <c r="I4680"/>
      <c r="J4680"/>
      <c r="K4680"/>
      <c r="L4680"/>
      <c r="M4680"/>
      <c r="N4680"/>
      <c r="O4680"/>
      <c r="P4680"/>
      <c r="Q4680"/>
      <c r="R4680"/>
      <c r="S4680"/>
    </row>
    <row r="4681" spans="1:19" x14ac:dyDescent="0.25">
      <c r="A4681"/>
      <c r="C4681"/>
      <c r="D4681"/>
      <c r="E4681"/>
      <c r="F4681"/>
      <c r="G4681"/>
      <c r="H4681"/>
      <c r="I4681"/>
      <c r="J4681"/>
      <c r="K4681"/>
      <c r="L4681"/>
      <c r="M4681"/>
      <c r="N4681"/>
      <c r="O4681"/>
      <c r="P4681"/>
      <c r="Q4681"/>
      <c r="R4681"/>
      <c r="S4681"/>
    </row>
    <row r="4682" spans="1:19" x14ac:dyDescent="0.25">
      <c r="A4682"/>
      <c r="C4682"/>
      <c r="D4682"/>
      <c r="E4682"/>
      <c r="F4682"/>
      <c r="G4682"/>
      <c r="H4682"/>
      <c r="I4682"/>
      <c r="J4682"/>
      <c r="K4682"/>
      <c r="L4682"/>
      <c r="M4682"/>
      <c r="N4682"/>
      <c r="O4682"/>
      <c r="P4682"/>
      <c r="Q4682"/>
      <c r="R4682"/>
      <c r="S4682"/>
    </row>
    <row r="4683" spans="1:19" x14ac:dyDescent="0.25">
      <c r="A4683"/>
      <c r="C4683"/>
      <c r="D4683"/>
      <c r="E4683"/>
      <c r="F4683"/>
      <c r="G4683"/>
      <c r="H4683"/>
      <c r="I4683"/>
      <c r="J4683"/>
      <c r="K4683"/>
      <c r="L4683"/>
      <c r="M4683"/>
      <c r="N4683"/>
      <c r="O4683"/>
      <c r="P4683"/>
      <c r="Q4683"/>
      <c r="R4683"/>
      <c r="S4683"/>
    </row>
    <row r="4684" spans="1:19" x14ac:dyDescent="0.25">
      <c r="A4684"/>
      <c r="C4684"/>
      <c r="D4684"/>
      <c r="E4684"/>
      <c r="F4684"/>
      <c r="G4684"/>
      <c r="H4684"/>
      <c r="I4684"/>
      <c r="J4684"/>
      <c r="K4684"/>
      <c r="L4684"/>
      <c r="M4684"/>
      <c r="N4684"/>
      <c r="O4684"/>
      <c r="P4684"/>
      <c r="Q4684"/>
      <c r="R4684"/>
      <c r="S4684"/>
    </row>
    <row r="4685" spans="1:19" x14ac:dyDescent="0.25">
      <c r="A4685"/>
      <c r="C4685"/>
      <c r="D4685"/>
      <c r="E4685"/>
      <c r="F4685"/>
      <c r="G4685"/>
      <c r="H4685"/>
      <c r="I4685"/>
      <c r="J4685"/>
      <c r="K4685"/>
      <c r="L4685"/>
      <c r="M4685"/>
      <c r="N4685"/>
      <c r="O4685"/>
      <c r="P4685"/>
      <c r="Q4685"/>
      <c r="R4685"/>
      <c r="S4685"/>
    </row>
    <row r="4686" spans="1:19" x14ac:dyDescent="0.25">
      <c r="A4686"/>
      <c r="C4686"/>
      <c r="D4686"/>
      <c r="E4686"/>
      <c r="F4686"/>
      <c r="G4686"/>
      <c r="H4686"/>
      <c r="I4686"/>
      <c r="J4686"/>
      <c r="K4686"/>
      <c r="L4686"/>
      <c r="M4686"/>
      <c r="N4686"/>
      <c r="O4686"/>
      <c r="P4686"/>
      <c r="Q4686"/>
      <c r="R4686"/>
      <c r="S4686"/>
    </row>
    <row r="4687" spans="1:19" x14ac:dyDescent="0.25">
      <c r="A4687"/>
      <c r="C4687"/>
      <c r="D4687"/>
      <c r="E4687"/>
      <c r="F4687"/>
      <c r="G4687"/>
      <c r="H4687"/>
      <c r="I4687"/>
      <c r="J4687"/>
      <c r="K4687"/>
      <c r="L4687"/>
      <c r="M4687"/>
      <c r="N4687"/>
      <c r="O4687"/>
      <c r="P4687"/>
      <c r="Q4687"/>
      <c r="R4687"/>
      <c r="S4687"/>
    </row>
    <row r="4688" spans="1:19" x14ac:dyDescent="0.25">
      <c r="A4688"/>
      <c r="C4688"/>
      <c r="D4688"/>
      <c r="E4688"/>
      <c r="F4688"/>
      <c r="G4688"/>
      <c r="H4688"/>
      <c r="I4688"/>
      <c r="J4688"/>
      <c r="K4688"/>
      <c r="L4688"/>
      <c r="M4688"/>
      <c r="N4688"/>
      <c r="O4688"/>
      <c r="P4688"/>
      <c r="Q4688"/>
      <c r="R4688"/>
      <c r="S4688"/>
    </row>
    <row r="4689" spans="1:19" x14ac:dyDescent="0.25">
      <c r="A4689"/>
      <c r="C4689"/>
      <c r="D4689"/>
      <c r="E4689"/>
      <c r="F4689"/>
      <c r="G4689"/>
      <c r="H4689"/>
      <c r="I4689"/>
      <c r="J4689"/>
      <c r="K4689"/>
      <c r="L4689"/>
      <c r="M4689"/>
      <c r="N4689"/>
      <c r="O4689"/>
      <c r="P4689"/>
      <c r="Q4689"/>
      <c r="R4689"/>
      <c r="S4689"/>
    </row>
    <row r="4690" spans="1:19" x14ac:dyDescent="0.25">
      <c r="A4690"/>
      <c r="C4690"/>
      <c r="D4690"/>
      <c r="E4690"/>
      <c r="F4690"/>
      <c r="G4690"/>
      <c r="H4690"/>
      <c r="I4690"/>
      <c r="J4690"/>
      <c r="K4690"/>
      <c r="L4690"/>
      <c r="M4690"/>
      <c r="N4690"/>
      <c r="O4690"/>
      <c r="P4690"/>
      <c r="Q4690"/>
      <c r="R4690"/>
      <c r="S4690"/>
    </row>
    <row r="4691" spans="1:19" x14ac:dyDescent="0.25">
      <c r="A4691"/>
      <c r="C4691"/>
      <c r="D4691"/>
      <c r="E4691"/>
      <c r="F4691"/>
      <c r="G4691"/>
      <c r="H4691"/>
      <c r="I4691"/>
      <c r="J4691"/>
      <c r="K4691"/>
      <c r="L4691"/>
      <c r="M4691"/>
      <c r="N4691"/>
      <c r="O4691"/>
      <c r="P4691"/>
      <c r="Q4691"/>
      <c r="R4691"/>
      <c r="S4691"/>
    </row>
    <row r="4692" spans="1:19" x14ac:dyDescent="0.25">
      <c r="A4692"/>
      <c r="C4692"/>
      <c r="D4692"/>
      <c r="E4692"/>
      <c r="F4692"/>
      <c r="G4692"/>
      <c r="H4692"/>
      <c r="I4692"/>
      <c r="J4692"/>
      <c r="K4692"/>
      <c r="L4692"/>
      <c r="M4692"/>
      <c r="N4692"/>
      <c r="O4692"/>
      <c r="P4692"/>
      <c r="Q4692"/>
      <c r="R4692"/>
      <c r="S4692"/>
    </row>
    <row r="4693" spans="1:19" x14ac:dyDescent="0.25">
      <c r="A4693"/>
      <c r="C4693"/>
      <c r="D4693"/>
      <c r="E4693"/>
      <c r="F4693"/>
      <c r="G4693"/>
      <c r="H4693"/>
      <c r="I4693"/>
      <c r="J4693"/>
      <c r="K4693"/>
      <c r="L4693"/>
      <c r="M4693"/>
      <c r="N4693"/>
      <c r="O4693"/>
      <c r="P4693"/>
      <c r="Q4693"/>
      <c r="R4693"/>
      <c r="S4693"/>
    </row>
    <row r="4694" spans="1:19" x14ac:dyDescent="0.25">
      <c r="A4694"/>
      <c r="C4694"/>
      <c r="D4694"/>
      <c r="E4694"/>
      <c r="F4694"/>
      <c r="G4694"/>
      <c r="H4694"/>
      <c r="I4694"/>
      <c r="J4694"/>
      <c r="K4694"/>
      <c r="L4694"/>
      <c r="M4694"/>
      <c r="N4694"/>
      <c r="O4694"/>
      <c r="P4694"/>
      <c r="Q4694"/>
      <c r="R4694"/>
      <c r="S4694"/>
    </row>
    <row r="4695" spans="1:19" x14ac:dyDescent="0.25">
      <c r="A4695"/>
      <c r="C4695"/>
      <c r="D4695"/>
      <c r="E4695"/>
      <c r="F4695"/>
      <c r="G4695"/>
      <c r="H4695"/>
      <c r="I4695"/>
      <c r="J4695"/>
      <c r="K4695"/>
      <c r="L4695"/>
      <c r="M4695"/>
      <c r="N4695"/>
      <c r="O4695"/>
      <c r="P4695"/>
      <c r="Q4695"/>
      <c r="R4695"/>
      <c r="S4695"/>
    </row>
    <row r="4696" spans="1:19" x14ac:dyDescent="0.25">
      <c r="A4696"/>
      <c r="C4696"/>
      <c r="D4696"/>
      <c r="E4696"/>
      <c r="F4696"/>
      <c r="G4696"/>
      <c r="H4696"/>
      <c r="I4696"/>
      <c r="J4696"/>
      <c r="K4696"/>
      <c r="L4696"/>
      <c r="M4696"/>
      <c r="N4696"/>
      <c r="O4696"/>
      <c r="P4696"/>
      <c r="Q4696"/>
      <c r="R4696"/>
      <c r="S4696"/>
    </row>
    <row r="4697" spans="1:19" x14ac:dyDescent="0.25">
      <c r="A4697"/>
      <c r="C4697"/>
      <c r="D4697"/>
      <c r="E4697"/>
      <c r="F4697"/>
      <c r="G4697"/>
      <c r="H4697"/>
      <c r="I4697"/>
      <c r="J4697"/>
      <c r="K4697"/>
      <c r="L4697"/>
      <c r="M4697"/>
      <c r="N4697"/>
      <c r="O4697"/>
      <c r="P4697"/>
      <c r="Q4697"/>
      <c r="R4697"/>
      <c r="S4697"/>
    </row>
    <row r="4698" spans="1:19" x14ac:dyDescent="0.25">
      <c r="A4698"/>
      <c r="C4698"/>
      <c r="D4698"/>
      <c r="E4698"/>
      <c r="F4698"/>
      <c r="G4698"/>
      <c r="H4698"/>
      <c r="I4698"/>
      <c r="J4698"/>
      <c r="K4698"/>
      <c r="L4698"/>
      <c r="M4698"/>
      <c r="N4698"/>
      <c r="O4698"/>
      <c r="P4698"/>
      <c r="Q4698"/>
      <c r="R4698"/>
      <c r="S4698"/>
    </row>
    <row r="4699" spans="1:19" x14ac:dyDescent="0.25">
      <c r="A4699"/>
      <c r="C4699"/>
      <c r="D4699"/>
      <c r="E4699"/>
      <c r="F4699"/>
      <c r="G4699"/>
      <c r="H4699"/>
      <c r="I4699"/>
      <c r="J4699"/>
      <c r="K4699"/>
      <c r="L4699"/>
      <c r="M4699"/>
      <c r="N4699"/>
      <c r="O4699"/>
      <c r="P4699"/>
      <c r="Q4699"/>
      <c r="R4699"/>
      <c r="S4699"/>
    </row>
    <row r="4700" spans="1:19" x14ac:dyDescent="0.25">
      <c r="A4700"/>
      <c r="C4700"/>
      <c r="D4700"/>
      <c r="E4700"/>
      <c r="F4700"/>
      <c r="G4700"/>
      <c r="H4700"/>
      <c r="I4700"/>
      <c r="J4700"/>
      <c r="K4700"/>
      <c r="L4700"/>
      <c r="M4700"/>
      <c r="N4700"/>
      <c r="O4700"/>
      <c r="P4700"/>
      <c r="Q4700"/>
      <c r="R4700"/>
      <c r="S4700"/>
    </row>
    <row r="4701" spans="1:19" x14ac:dyDescent="0.25">
      <c r="A4701"/>
      <c r="C4701"/>
      <c r="D4701"/>
      <c r="E4701"/>
      <c r="F4701"/>
      <c r="G4701"/>
      <c r="H4701"/>
      <c r="I4701"/>
      <c r="J4701"/>
      <c r="K4701"/>
      <c r="L4701"/>
      <c r="M4701"/>
      <c r="N4701"/>
      <c r="O4701"/>
      <c r="P4701"/>
      <c r="Q4701"/>
      <c r="R4701"/>
      <c r="S4701"/>
    </row>
    <row r="4702" spans="1:19" x14ac:dyDescent="0.25">
      <c r="A4702"/>
      <c r="C4702"/>
      <c r="D4702"/>
      <c r="E4702"/>
      <c r="F4702"/>
      <c r="G4702"/>
      <c r="H4702"/>
      <c r="I4702"/>
      <c r="J4702"/>
      <c r="K4702"/>
      <c r="L4702"/>
      <c r="M4702"/>
      <c r="N4702"/>
      <c r="O4702"/>
      <c r="P4702"/>
      <c r="Q4702"/>
      <c r="R4702"/>
      <c r="S4702"/>
    </row>
    <row r="4703" spans="1:19" x14ac:dyDescent="0.25">
      <c r="A4703"/>
      <c r="C4703"/>
      <c r="D4703"/>
      <c r="E4703"/>
      <c r="F4703"/>
      <c r="G4703"/>
      <c r="H4703"/>
      <c r="I4703"/>
      <c r="J4703"/>
      <c r="K4703"/>
      <c r="L4703"/>
      <c r="M4703"/>
      <c r="N4703"/>
      <c r="O4703"/>
      <c r="P4703"/>
      <c r="Q4703"/>
      <c r="R4703"/>
      <c r="S4703"/>
    </row>
    <row r="4704" spans="1:19" x14ac:dyDescent="0.25">
      <c r="A4704"/>
      <c r="C4704"/>
      <c r="D4704"/>
      <c r="E4704"/>
      <c r="F4704"/>
      <c r="G4704"/>
      <c r="H4704"/>
      <c r="I4704"/>
      <c r="J4704"/>
      <c r="K4704"/>
      <c r="L4704"/>
      <c r="M4704"/>
      <c r="N4704"/>
      <c r="O4704"/>
      <c r="P4704"/>
      <c r="Q4704"/>
      <c r="R4704"/>
      <c r="S4704"/>
    </row>
    <row r="4705" spans="1:19" x14ac:dyDescent="0.25">
      <c r="A4705"/>
      <c r="C4705"/>
      <c r="D4705"/>
      <c r="E4705"/>
      <c r="F4705"/>
      <c r="G4705"/>
      <c r="H4705"/>
      <c r="I4705"/>
      <c r="J4705"/>
      <c r="K4705"/>
      <c r="L4705"/>
      <c r="M4705"/>
      <c r="N4705"/>
      <c r="O4705"/>
      <c r="P4705"/>
      <c r="Q4705"/>
      <c r="R4705"/>
      <c r="S4705"/>
    </row>
    <row r="4706" spans="1:19" x14ac:dyDescent="0.25">
      <c r="A4706"/>
      <c r="C4706"/>
      <c r="D4706"/>
      <c r="E4706"/>
      <c r="F4706"/>
      <c r="G4706"/>
      <c r="H4706"/>
      <c r="I4706"/>
      <c r="J4706"/>
      <c r="K4706"/>
      <c r="L4706"/>
      <c r="M4706"/>
      <c r="N4706"/>
      <c r="O4706"/>
      <c r="P4706"/>
      <c r="Q4706"/>
      <c r="R4706"/>
      <c r="S4706"/>
    </row>
    <row r="4707" spans="1:19" x14ac:dyDescent="0.25">
      <c r="A4707"/>
      <c r="C4707"/>
      <c r="D4707"/>
      <c r="E4707"/>
      <c r="F4707"/>
      <c r="G4707"/>
      <c r="H4707"/>
      <c r="I4707"/>
      <c r="J4707"/>
      <c r="K4707"/>
      <c r="L4707"/>
      <c r="M4707"/>
      <c r="N4707"/>
      <c r="O4707"/>
      <c r="P4707"/>
      <c r="Q4707"/>
      <c r="R4707"/>
      <c r="S4707"/>
    </row>
    <row r="4708" spans="1:19" x14ac:dyDescent="0.25">
      <c r="A4708"/>
      <c r="C4708"/>
      <c r="D4708"/>
      <c r="E4708"/>
      <c r="F4708"/>
      <c r="G4708"/>
      <c r="H4708"/>
      <c r="I4708"/>
      <c r="J4708"/>
      <c r="K4708"/>
      <c r="L4708"/>
      <c r="M4708"/>
      <c r="N4708"/>
      <c r="O4708"/>
      <c r="P4708"/>
      <c r="Q4708"/>
      <c r="R4708"/>
      <c r="S4708"/>
    </row>
    <row r="4709" spans="1:19" x14ac:dyDescent="0.25">
      <c r="A4709"/>
      <c r="C4709"/>
      <c r="D4709"/>
      <c r="E4709"/>
      <c r="F4709"/>
      <c r="G4709"/>
      <c r="H4709"/>
      <c r="I4709"/>
      <c r="J4709"/>
      <c r="K4709"/>
      <c r="L4709"/>
      <c r="M4709"/>
      <c r="N4709"/>
      <c r="O4709"/>
      <c r="P4709"/>
      <c r="Q4709"/>
      <c r="R4709"/>
      <c r="S4709"/>
    </row>
    <row r="4710" spans="1:19" x14ac:dyDescent="0.25">
      <c r="A4710"/>
      <c r="C4710"/>
      <c r="D4710"/>
      <c r="E4710"/>
      <c r="F4710"/>
      <c r="G4710"/>
      <c r="H4710"/>
      <c r="I4710"/>
      <c r="J4710"/>
      <c r="K4710"/>
      <c r="L4710"/>
      <c r="M4710"/>
      <c r="N4710"/>
      <c r="O4710"/>
      <c r="P4710"/>
      <c r="Q4710"/>
      <c r="R4710"/>
      <c r="S4710"/>
    </row>
    <row r="4711" spans="1:19" x14ac:dyDescent="0.25">
      <c r="A4711"/>
      <c r="C4711"/>
      <c r="D4711"/>
      <c r="E4711"/>
      <c r="F4711"/>
      <c r="G4711"/>
      <c r="H4711"/>
      <c r="I4711"/>
      <c r="J4711"/>
      <c r="K4711"/>
      <c r="L4711"/>
      <c r="M4711"/>
      <c r="N4711"/>
      <c r="O4711"/>
      <c r="P4711"/>
      <c r="Q4711"/>
      <c r="R4711"/>
      <c r="S4711"/>
    </row>
    <row r="4712" spans="1:19" x14ac:dyDescent="0.25">
      <c r="A4712"/>
      <c r="C4712"/>
      <c r="D4712"/>
      <c r="E4712"/>
      <c r="F4712"/>
      <c r="G4712"/>
      <c r="H4712"/>
      <c r="I4712"/>
      <c r="J4712"/>
      <c r="K4712"/>
      <c r="L4712"/>
      <c r="M4712"/>
      <c r="N4712"/>
      <c r="O4712"/>
      <c r="P4712"/>
      <c r="Q4712"/>
      <c r="R4712"/>
      <c r="S4712"/>
    </row>
    <row r="4713" spans="1:19" x14ac:dyDescent="0.25">
      <c r="A4713"/>
      <c r="C4713"/>
      <c r="D4713"/>
      <c r="E4713"/>
      <c r="F4713"/>
      <c r="G4713"/>
      <c r="H4713"/>
      <c r="I4713"/>
      <c r="J4713"/>
      <c r="K4713"/>
      <c r="L4713"/>
      <c r="M4713"/>
      <c r="N4713"/>
      <c r="O4713"/>
      <c r="P4713"/>
      <c r="Q4713"/>
      <c r="R4713"/>
      <c r="S4713"/>
    </row>
    <row r="4714" spans="1:19" x14ac:dyDescent="0.25">
      <c r="A4714"/>
      <c r="C4714"/>
      <c r="D4714"/>
      <c r="E4714"/>
      <c r="F4714"/>
      <c r="G4714"/>
      <c r="H4714"/>
      <c r="I4714"/>
      <c r="J4714"/>
      <c r="K4714"/>
      <c r="L4714"/>
      <c r="M4714"/>
      <c r="N4714"/>
      <c r="O4714"/>
      <c r="P4714"/>
      <c r="Q4714"/>
      <c r="R4714"/>
      <c r="S4714"/>
    </row>
    <row r="4715" spans="1:19" x14ac:dyDescent="0.25">
      <c r="A4715"/>
      <c r="C4715"/>
      <c r="D4715"/>
      <c r="E4715"/>
      <c r="F4715"/>
      <c r="G4715"/>
      <c r="H4715"/>
      <c r="I4715"/>
      <c r="J4715"/>
      <c r="K4715"/>
      <c r="L4715"/>
      <c r="M4715"/>
      <c r="N4715"/>
      <c r="O4715"/>
      <c r="P4715"/>
      <c r="Q4715"/>
      <c r="R4715"/>
      <c r="S4715"/>
    </row>
    <row r="4716" spans="1:19" x14ac:dyDescent="0.25">
      <c r="A4716"/>
      <c r="C4716"/>
      <c r="D4716"/>
      <c r="E4716"/>
      <c r="F4716"/>
      <c r="G4716"/>
      <c r="H4716"/>
      <c r="I4716"/>
      <c r="J4716"/>
      <c r="K4716"/>
      <c r="L4716"/>
      <c r="M4716"/>
      <c r="N4716"/>
      <c r="O4716"/>
      <c r="P4716"/>
      <c r="Q4716"/>
      <c r="R4716"/>
      <c r="S4716"/>
    </row>
    <row r="4717" spans="1:19" x14ac:dyDescent="0.25">
      <c r="A4717"/>
      <c r="C4717"/>
      <c r="D4717"/>
      <c r="E4717"/>
      <c r="F4717"/>
      <c r="G4717"/>
      <c r="H4717"/>
      <c r="I4717"/>
      <c r="J4717"/>
      <c r="K4717"/>
      <c r="L4717"/>
      <c r="M4717"/>
      <c r="N4717"/>
      <c r="O4717"/>
      <c r="P4717"/>
      <c r="Q4717"/>
      <c r="R4717"/>
      <c r="S4717"/>
    </row>
    <row r="4718" spans="1:19" x14ac:dyDescent="0.25">
      <c r="A4718"/>
      <c r="C4718"/>
      <c r="D4718"/>
      <c r="E4718"/>
      <c r="F4718"/>
      <c r="G4718"/>
      <c r="H4718"/>
      <c r="I4718"/>
      <c r="J4718"/>
      <c r="K4718"/>
      <c r="L4718"/>
      <c r="M4718"/>
      <c r="N4718"/>
      <c r="O4718"/>
      <c r="P4718"/>
      <c r="Q4718"/>
      <c r="R4718"/>
      <c r="S4718"/>
    </row>
    <row r="4719" spans="1:19" x14ac:dyDescent="0.25">
      <c r="A4719"/>
      <c r="C4719"/>
      <c r="D4719"/>
      <c r="E4719"/>
      <c r="F4719"/>
      <c r="G4719"/>
      <c r="H4719"/>
      <c r="I4719"/>
      <c r="J4719"/>
      <c r="K4719"/>
      <c r="L4719"/>
      <c r="M4719"/>
      <c r="N4719"/>
      <c r="O4719"/>
      <c r="P4719"/>
      <c r="Q4719"/>
      <c r="R4719"/>
      <c r="S4719"/>
    </row>
    <row r="4720" spans="1:19" x14ac:dyDescent="0.25">
      <c r="A4720"/>
      <c r="C4720"/>
      <c r="D4720"/>
      <c r="E4720"/>
      <c r="F4720"/>
      <c r="G4720"/>
      <c r="H4720"/>
      <c r="I4720"/>
      <c r="J4720"/>
      <c r="K4720"/>
      <c r="L4720"/>
      <c r="M4720"/>
      <c r="N4720"/>
      <c r="O4720"/>
      <c r="P4720"/>
      <c r="Q4720"/>
      <c r="R4720"/>
      <c r="S4720"/>
    </row>
    <row r="4721" spans="1:19" x14ac:dyDescent="0.25">
      <c r="A4721"/>
      <c r="C4721"/>
      <c r="D4721"/>
      <c r="E4721"/>
      <c r="F4721"/>
      <c r="G4721"/>
      <c r="H4721"/>
      <c r="I4721"/>
      <c r="J4721"/>
      <c r="K4721"/>
      <c r="L4721"/>
      <c r="M4721"/>
      <c r="N4721"/>
      <c r="O4721"/>
      <c r="P4721"/>
      <c r="Q4721"/>
      <c r="R4721"/>
      <c r="S4721"/>
    </row>
    <row r="4722" spans="1:19" x14ac:dyDescent="0.25">
      <c r="A4722"/>
      <c r="C4722"/>
      <c r="D4722"/>
      <c r="E4722"/>
      <c r="F4722"/>
      <c r="G4722"/>
      <c r="H4722"/>
      <c r="I4722"/>
      <c r="J4722"/>
      <c r="K4722"/>
      <c r="L4722"/>
      <c r="M4722"/>
      <c r="N4722"/>
      <c r="O4722"/>
      <c r="P4722"/>
      <c r="Q4722"/>
      <c r="R4722"/>
      <c r="S4722"/>
    </row>
    <row r="4723" spans="1:19" x14ac:dyDescent="0.25">
      <c r="A4723"/>
      <c r="C4723"/>
      <c r="D4723"/>
      <c r="E4723"/>
      <c r="F4723"/>
      <c r="G4723"/>
      <c r="H4723"/>
      <c r="I4723"/>
      <c r="J4723"/>
      <c r="K4723"/>
      <c r="L4723"/>
      <c r="M4723"/>
      <c r="N4723"/>
      <c r="O4723"/>
      <c r="P4723"/>
      <c r="Q4723"/>
      <c r="R4723"/>
      <c r="S4723"/>
    </row>
    <row r="4724" spans="1:19" x14ac:dyDescent="0.25">
      <c r="A4724"/>
      <c r="C4724"/>
      <c r="D4724"/>
      <c r="E4724"/>
      <c r="F4724"/>
      <c r="G4724"/>
      <c r="H4724"/>
      <c r="I4724"/>
      <c r="J4724"/>
      <c r="K4724"/>
      <c r="L4724"/>
      <c r="M4724"/>
      <c r="N4724"/>
      <c r="O4724"/>
      <c r="P4724"/>
      <c r="Q4724"/>
      <c r="R4724"/>
      <c r="S4724"/>
    </row>
    <row r="4725" spans="1:19" x14ac:dyDescent="0.25">
      <c r="A4725"/>
      <c r="C4725"/>
      <c r="D4725"/>
      <c r="E4725"/>
      <c r="F4725"/>
      <c r="G4725"/>
      <c r="H4725"/>
      <c r="I4725"/>
      <c r="J4725"/>
      <c r="K4725"/>
      <c r="L4725"/>
      <c r="M4725"/>
      <c r="N4725"/>
      <c r="O4725"/>
      <c r="P4725"/>
      <c r="Q4725"/>
      <c r="R4725"/>
      <c r="S4725"/>
    </row>
    <row r="4726" spans="1:19" x14ac:dyDescent="0.25">
      <c r="A4726"/>
      <c r="C4726"/>
      <c r="D4726"/>
      <c r="E4726"/>
      <c r="F4726"/>
      <c r="G4726"/>
      <c r="H4726"/>
      <c r="I4726"/>
      <c r="J4726"/>
      <c r="K4726"/>
      <c r="L4726"/>
      <c r="M4726"/>
      <c r="N4726"/>
      <c r="O4726"/>
      <c r="P4726"/>
      <c r="Q4726"/>
      <c r="R4726"/>
      <c r="S4726"/>
    </row>
    <row r="4727" spans="1:19" x14ac:dyDescent="0.25">
      <c r="A4727"/>
      <c r="C4727"/>
      <c r="D4727"/>
      <c r="E4727"/>
      <c r="F4727"/>
      <c r="G4727"/>
      <c r="H4727"/>
      <c r="I4727"/>
      <c r="J4727"/>
      <c r="K4727"/>
      <c r="L4727"/>
      <c r="M4727"/>
      <c r="N4727"/>
      <c r="O4727"/>
      <c r="P4727"/>
      <c r="Q4727"/>
      <c r="R4727"/>
      <c r="S4727"/>
    </row>
    <row r="4728" spans="1:19" x14ac:dyDescent="0.25">
      <c r="A4728"/>
      <c r="C4728"/>
      <c r="D4728"/>
      <c r="E4728"/>
      <c r="F4728"/>
      <c r="G4728"/>
      <c r="H4728"/>
      <c r="I4728"/>
      <c r="J4728"/>
      <c r="K4728"/>
      <c r="L4728"/>
      <c r="M4728"/>
      <c r="N4728"/>
      <c r="O4728"/>
      <c r="P4728"/>
      <c r="Q4728"/>
      <c r="R4728"/>
      <c r="S4728"/>
    </row>
    <row r="4729" spans="1:19" x14ac:dyDescent="0.25">
      <c r="A4729"/>
      <c r="C4729"/>
      <c r="D4729"/>
      <c r="E4729"/>
      <c r="F4729"/>
      <c r="G4729"/>
      <c r="H4729"/>
      <c r="I4729"/>
      <c r="J4729"/>
      <c r="K4729"/>
      <c r="L4729"/>
      <c r="M4729"/>
      <c r="N4729"/>
      <c r="O4729"/>
      <c r="P4729"/>
      <c r="Q4729"/>
      <c r="R4729"/>
      <c r="S4729"/>
    </row>
    <row r="4730" spans="1:19" x14ac:dyDescent="0.25">
      <c r="A4730"/>
      <c r="C4730"/>
      <c r="D4730"/>
      <c r="E4730"/>
      <c r="F4730"/>
      <c r="G4730"/>
      <c r="H4730"/>
      <c r="I4730"/>
      <c r="J4730"/>
      <c r="K4730"/>
      <c r="L4730"/>
      <c r="M4730"/>
      <c r="N4730"/>
      <c r="O4730"/>
      <c r="P4730"/>
      <c r="Q4730"/>
      <c r="R4730"/>
      <c r="S4730"/>
    </row>
    <row r="4731" spans="1:19" x14ac:dyDescent="0.25">
      <c r="A4731"/>
      <c r="C4731"/>
      <c r="D4731"/>
      <c r="E4731"/>
      <c r="F4731"/>
      <c r="G4731"/>
      <c r="H4731"/>
      <c r="I4731"/>
      <c r="J4731"/>
      <c r="K4731"/>
      <c r="L4731"/>
      <c r="M4731"/>
      <c r="N4731"/>
      <c r="O4731"/>
      <c r="P4731"/>
      <c r="Q4731"/>
      <c r="R4731"/>
      <c r="S4731"/>
    </row>
    <row r="4732" spans="1:19" x14ac:dyDescent="0.25">
      <c r="A4732"/>
      <c r="C4732"/>
      <c r="D4732"/>
      <c r="E4732"/>
      <c r="F4732"/>
      <c r="G4732"/>
      <c r="H4732"/>
      <c r="I4732"/>
      <c r="J4732"/>
      <c r="K4732"/>
      <c r="L4732"/>
      <c r="M4732"/>
      <c r="N4732"/>
      <c r="O4732"/>
      <c r="P4732"/>
      <c r="Q4732"/>
      <c r="R4732"/>
      <c r="S4732"/>
    </row>
    <row r="4733" spans="1:19" x14ac:dyDescent="0.25">
      <c r="A4733"/>
      <c r="C4733"/>
      <c r="D4733"/>
      <c r="E4733"/>
      <c r="F4733"/>
      <c r="G4733"/>
      <c r="H4733"/>
      <c r="I4733"/>
      <c r="J4733"/>
      <c r="K4733"/>
      <c r="L4733"/>
      <c r="M4733"/>
      <c r="N4733"/>
      <c r="O4733"/>
      <c r="P4733"/>
      <c r="Q4733"/>
      <c r="R4733"/>
      <c r="S4733"/>
    </row>
    <row r="4734" spans="1:19" x14ac:dyDescent="0.25">
      <c r="A4734"/>
      <c r="C4734"/>
      <c r="D4734"/>
      <c r="E4734"/>
      <c r="F4734"/>
      <c r="G4734"/>
      <c r="H4734"/>
      <c r="I4734"/>
      <c r="J4734"/>
      <c r="K4734"/>
      <c r="L4734"/>
      <c r="M4734"/>
      <c r="N4734"/>
      <c r="O4734"/>
      <c r="P4734"/>
      <c r="Q4734"/>
      <c r="R4734"/>
      <c r="S4734"/>
    </row>
    <row r="4735" spans="1:19" x14ac:dyDescent="0.25">
      <c r="A4735"/>
      <c r="C4735"/>
      <c r="D4735"/>
      <c r="E4735"/>
      <c r="F4735"/>
      <c r="G4735"/>
      <c r="H4735"/>
      <c r="I4735"/>
      <c r="J4735"/>
      <c r="K4735"/>
      <c r="L4735"/>
      <c r="M4735"/>
      <c r="N4735"/>
      <c r="O4735"/>
      <c r="P4735"/>
      <c r="Q4735"/>
      <c r="R4735"/>
      <c r="S4735"/>
    </row>
    <row r="4736" spans="1:19" x14ac:dyDescent="0.25">
      <c r="A4736"/>
      <c r="C4736"/>
      <c r="D4736"/>
      <c r="E4736"/>
      <c r="F4736"/>
      <c r="G4736"/>
      <c r="H4736"/>
      <c r="I4736"/>
      <c r="J4736"/>
      <c r="K4736"/>
      <c r="L4736"/>
      <c r="M4736"/>
      <c r="N4736"/>
      <c r="O4736"/>
      <c r="P4736"/>
      <c r="Q4736"/>
      <c r="R4736"/>
      <c r="S4736"/>
    </row>
    <row r="4737" spans="1:19" x14ac:dyDescent="0.25">
      <c r="A4737"/>
      <c r="C4737"/>
      <c r="D4737"/>
      <c r="E4737"/>
      <c r="F4737"/>
      <c r="G4737"/>
      <c r="H4737"/>
      <c r="I4737"/>
      <c r="J4737"/>
      <c r="K4737"/>
      <c r="L4737"/>
      <c r="M4737"/>
      <c r="N4737"/>
      <c r="O4737"/>
      <c r="P4737"/>
      <c r="Q4737"/>
      <c r="R4737"/>
      <c r="S4737"/>
    </row>
    <row r="4738" spans="1:19" x14ac:dyDescent="0.25">
      <c r="A4738"/>
      <c r="C4738"/>
      <c r="D4738"/>
      <c r="E4738"/>
      <c r="F4738"/>
      <c r="G4738"/>
      <c r="H4738"/>
      <c r="I4738"/>
      <c r="J4738"/>
      <c r="K4738"/>
      <c r="L4738"/>
      <c r="M4738"/>
      <c r="N4738"/>
      <c r="O4738"/>
      <c r="P4738"/>
      <c r="Q4738"/>
      <c r="R4738"/>
      <c r="S4738"/>
    </row>
    <row r="4739" spans="1:19" x14ac:dyDescent="0.25">
      <c r="A4739"/>
      <c r="C4739"/>
      <c r="D4739"/>
      <c r="E4739"/>
      <c r="F4739"/>
      <c r="G4739"/>
      <c r="H4739"/>
      <c r="I4739"/>
      <c r="J4739"/>
      <c r="K4739"/>
      <c r="L4739"/>
      <c r="M4739"/>
      <c r="N4739"/>
      <c r="O4739"/>
      <c r="P4739"/>
      <c r="Q4739"/>
      <c r="R4739"/>
      <c r="S4739"/>
    </row>
    <row r="4740" spans="1:19" x14ac:dyDescent="0.25">
      <c r="A4740"/>
      <c r="C4740"/>
      <c r="D4740"/>
      <c r="E4740"/>
      <c r="F4740"/>
      <c r="G4740"/>
      <c r="H4740"/>
      <c r="I4740"/>
      <c r="J4740"/>
      <c r="K4740"/>
      <c r="L4740"/>
      <c r="M4740"/>
      <c r="N4740"/>
      <c r="O4740"/>
      <c r="P4740"/>
      <c r="Q4740"/>
      <c r="R4740"/>
      <c r="S4740"/>
    </row>
    <row r="4741" spans="1:19" x14ac:dyDescent="0.25">
      <c r="A4741"/>
      <c r="C4741"/>
      <c r="D4741"/>
      <c r="E4741"/>
      <c r="F4741"/>
      <c r="G4741"/>
      <c r="H4741"/>
      <c r="I4741"/>
      <c r="J4741"/>
      <c r="K4741"/>
      <c r="L4741"/>
      <c r="M4741"/>
      <c r="N4741"/>
      <c r="O4741"/>
      <c r="P4741"/>
      <c r="Q4741"/>
      <c r="R4741"/>
      <c r="S4741"/>
    </row>
    <row r="4742" spans="1:19" x14ac:dyDescent="0.25">
      <c r="A4742"/>
      <c r="C4742"/>
      <c r="D4742"/>
      <c r="E4742"/>
      <c r="F4742"/>
      <c r="G4742"/>
      <c r="H4742"/>
      <c r="I4742"/>
      <c r="J4742"/>
      <c r="K4742"/>
      <c r="L4742"/>
      <c r="M4742"/>
      <c r="N4742"/>
      <c r="O4742"/>
      <c r="P4742"/>
      <c r="Q4742"/>
      <c r="R4742"/>
      <c r="S4742"/>
    </row>
    <row r="4743" spans="1:19" x14ac:dyDescent="0.25">
      <c r="A4743"/>
      <c r="C4743"/>
      <c r="D4743"/>
      <c r="E4743"/>
      <c r="F4743"/>
      <c r="G4743"/>
      <c r="H4743"/>
      <c r="I4743"/>
      <c r="J4743"/>
      <c r="K4743"/>
      <c r="L4743"/>
      <c r="M4743"/>
      <c r="N4743"/>
      <c r="O4743"/>
      <c r="P4743"/>
      <c r="Q4743"/>
      <c r="R4743"/>
      <c r="S4743"/>
    </row>
    <row r="4744" spans="1:19" x14ac:dyDescent="0.25">
      <c r="A4744"/>
      <c r="C4744"/>
      <c r="D4744"/>
      <c r="E4744"/>
      <c r="F4744"/>
      <c r="G4744"/>
      <c r="H4744"/>
      <c r="I4744"/>
      <c r="J4744"/>
      <c r="K4744"/>
      <c r="L4744"/>
      <c r="M4744"/>
      <c r="N4744"/>
      <c r="O4744"/>
      <c r="P4744"/>
      <c r="Q4744"/>
      <c r="R4744"/>
      <c r="S4744"/>
    </row>
    <row r="4745" spans="1:19" x14ac:dyDescent="0.25">
      <c r="A4745"/>
      <c r="C4745"/>
      <c r="D4745"/>
      <c r="E4745"/>
      <c r="F4745"/>
      <c r="G4745"/>
      <c r="H4745"/>
      <c r="I4745"/>
      <c r="J4745"/>
      <c r="K4745"/>
      <c r="L4745"/>
      <c r="M4745"/>
      <c r="N4745"/>
      <c r="O4745"/>
      <c r="P4745"/>
      <c r="Q4745"/>
      <c r="R4745"/>
      <c r="S4745"/>
    </row>
    <row r="4746" spans="1:19" x14ac:dyDescent="0.25">
      <c r="A4746"/>
      <c r="C4746"/>
      <c r="D4746"/>
      <c r="E4746"/>
      <c r="F4746"/>
      <c r="G4746"/>
      <c r="H4746"/>
      <c r="I4746"/>
      <c r="J4746"/>
      <c r="K4746"/>
      <c r="L4746"/>
      <c r="M4746"/>
      <c r="N4746"/>
      <c r="O4746"/>
      <c r="P4746"/>
      <c r="Q4746"/>
      <c r="R4746"/>
      <c r="S4746"/>
    </row>
    <row r="4747" spans="1:19" x14ac:dyDescent="0.25">
      <c r="A4747"/>
      <c r="C4747"/>
      <c r="D4747"/>
      <c r="E4747"/>
      <c r="F4747"/>
      <c r="G4747"/>
      <c r="H4747"/>
      <c r="I4747"/>
      <c r="J4747"/>
      <c r="K4747"/>
      <c r="L4747"/>
      <c r="M4747"/>
      <c r="N4747"/>
      <c r="O4747"/>
      <c r="P4747"/>
      <c r="Q4747"/>
      <c r="R4747"/>
      <c r="S4747"/>
    </row>
    <row r="4748" spans="1:19" x14ac:dyDescent="0.25">
      <c r="A4748"/>
      <c r="C4748"/>
      <c r="D4748"/>
      <c r="E4748"/>
      <c r="F4748"/>
      <c r="G4748"/>
      <c r="H4748"/>
      <c r="I4748"/>
      <c r="J4748"/>
      <c r="K4748"/>
      <c r="L4748"/>
      <c r="M4748"/>
      <c r="N4748"/>
      <c r="O4748"/>
      <c r="P4748"/>
      <c r="Q4748"/>
      <c r="R4748"/>
      <c r="S4748"/>
    </row>
    <row r="4749" spans="1:19" x14ac:dyDescent="0.25">
      <c r="A4749"/>
      <c r="C4749"/>
      <c r="D4749"/>
      <c r="E4749"/>
      <c r="F4749"/>
      <c r="G4749"/>
      <c r="H4749"/>
      <c r="I4749"/>
      <c r="J4749"/>
      <c r="K4749"/>
      <c r="L4749"/>
      <c r="M4749"/>
      <c r="N4749"/>
      <c r="O4749"/>
      <c r="P4749"/>
      <c r="Q4749"/>
      <c r="R4749"/>
      <c r="S4749"/>
    </row>
    <row r="4750" spans="1:19" x14ac:dyDescent="0.25">
      <c r="A4750"/>
      <c r="C4750"/>
      <c r="D4750"/>
      <c r="E4750"/>
      <c r="F4750"/>
      <c r="G4750"/>
      <c r="H4750"/>
      <c r="I4750"/>
      <c r="J4750"/>
      <c r="K4750"/>
      <c r="L4750"/>
      <c r="M4750"/>
      <c r="N4750"/>
      <c r="O4750"/>
      <c r="P4750"/>
      <c r="Q4750"/>
      <c r="R4750"/>
      <c r="S4750"/>
    </row>
    <row r="4751" spans="1:19" x14ac:dyDescent="0.25">
      <c r="A4751"/>
      <c r="C4751"/>
      <c r="D4751"/>
      <c r="E4751"/>
      <c r="F4751"/>
      <c r="G4751"/>
      <c r="H4751"/>
      <c r="I4751"/>
      <c r="J4751"/>
      <c r="K4751"/>
      <c r="L4751"/>
      <c r="M4751"/>
      <c r="N4751"/>
      <c r="O4751"/>
      <c r="P4751"/>
      <c r="Q4751"/>
      <c r="R4751"/>
      <c r="S4751"/>
    </row>
    <row r="4752" spans="1:19" x14ac:dyDescent="0.25">
      <c r="A4752"/>
      <c r="C4752"/>
      <c r="D4752"/>
      <c r="E4752"/>
      <c r="F4752"/>
      <c r="G4752"/>
      <c r="H4752"/>
      <c r="I4752"/>
      <c r="J4752"/>
      <c r="K4752"/>
      <c r="L4752"/>
      <c r="M4752"/>
      <c r="N4752"/>
      <c r="O4752"/>
      <c r="P4752"/>
      <c r="Q4752"/>
      <c r="R4752"/>
      <c r="S4752"/>
    </row>
    <row r="4753" spans="1:19" x14ac:dyDescent="0.25">
      <c r="A4753"/>
      <c r="C4753"/>
      <c r="D4753"/>
      <c r="E4753"/>
      <c r="F4753"/>
      <c r="G4753"/>
      <c r="H4753"/>
      <c r="I4753"/>
      <c r="J4753"/>
      <c r="K4753"/>
      <c r="L4753"/>
      <c r="M4753"/>
      <c r="N4753"/>
      <c r="O4753"/>
      <c r="P4753"/>
      <c r="Q4753"/>
      <c r="R4753"/>
      <c r="S4753"/>
    </row>
    <row r="4754" spans="1:19" x14ac:dyDescent="0.25">
      <c r="A4754"/>
      <c r="C4754"/>
      <c r="D4754"/>
      <c r="E4754"/>
      <c r="F4754"/>
      <c r="G4754"/>
      <c r="H4754"/>
      <c r="I4754"/>
      <c r="J4754"/>
      <c r="K4754"/>
      <c r="L4754"/>
      <c r="M4754"/>
      <c r="N4754"/>
      <c r="O4754"/>
      <c r="P4754"/>
      <c r="Q4754"/>
      <c r="R4754"/>
      <c r="S4754"/>
    </row>
    <row r="4755" spans="1:19" x14ac:dyDescent="0.25">
      <c r="A4755"/>
      <c r="C4755"/>
      <c r="D4755"/>
      <c r="E4755"/>
      <c r="F4755"/>
      <c r="G4755"/>
      <c r="H4755"/>
      <c r="I4755"/>
      <c r="J4755"/>
      <c r="K4755"/>
      <c r="L4755"/>
      <c r="M4755"/>
      <c r="N4755"/>
      <c r="O4755"/>
      <c r="P4755"/>
      <c r="Q4755"/>
      <c r="R4755"/>
      <c r="S4755"/>
    </row>
    <row r="4756" spans="1:19" x14ac:dyDescent="0.25">
      <c r="A4756"/>
      <c r="C4756"/>
      <c r="D4756"/>
      <c r="E4756"/>
      <c r="F4756"/>
      <c r="G4756"/>
      <c r="H4756"/>
      <c r="I4756"/>
      <c r="J4756"/>
      <c r="K4756"/>
      <c r="L4756"/>
      <c r="M4756"/>
      <c r="N4756"/>
      <c r="O4756"/>
      <c r="P4756"/>
      <c r="Q4756"/>
      <c r="R4756"/>
      <c r="S4756"/>
    </row>
    <row r="4757" spans="1:19" x14ac:dyDescent="0.25">
      <c r="A4757"/>
      <c r="C4757"/>
      <c r="D4757"/>
      <c r="E4757"/>
      <c r="F4757"/>
      <c r="G4757"/>
      <c r="H4757"/>
      <c r="I4757"/>
      <c r="J4757"/>
      <c r="K4757"/>
      <c r="L4757"/>
      <c r="M4757"/>
      <c r="N4757"/>
      <c r="O4757"/>
      <c r="P4757"/>
      <c r="Q4757"/>
      <c r="R4757"/>
      <c r="S4757"/>
    </row>
    <row r="4758" spans="1:19" x14ac:dyDescent="0.25">
      <c r="A4758"/>
      <c r="C4758"/>
      <c r="D4758"/>
      <c r="E4758"/>
      <c r="F4758"/>
      <c r="G4758"/>
      <c r="H4758"/>
      <c r="I4758"/>
      <c r="J4758"/>
      <c r="K4758"/>
      <c r="L4758"/>
      <c r="M4758"/>
      <c r="N4758"/>
      <c r="O4758"/>
      <c r="P4758"/>
      <c r="Q4758"/>
      <c r="R4758"/>
      <c r="S4758"/>
    </row>
    <row r="4759" spans="1:19" x14ac:dyDescent="0.25">
      <c r="A4759"/>
      <c r="C4759"/>
      <c r="D4759"/>
      <c r="E4759"/>
      <c r="F4759"/>
      <c r="G4759"/>
      <c r="H4759"/>
      <c r="I4759"/>
      <c r="J4759"/>
      <c r="K4759"/>
      <c r="L4759"/>
      <c r="M4759"/>
      <c r="N4759"/>
      <c r="O4759"/>
      <c r="P4759"/>
      <c r="Q4759"/>
      <c r="R4759"/>
      <c r="S4759"/>
    </row>
    <row r="4760" spans="1:19" x14ac:dyDescent="0.25">
      <c r="A4760"/>
      <c r="C4760"/>
      <c r="D4760"/>
      <c r="E4760"/>
      <c r="F4760"/>
      <c r="G4760"/>
      <c r="H4760"/>
      <c r="I4760"/>
      <c r="J4760"/>
      <c r="K4760"/>
      <c r="L4760"/>
      <c r="M4760"/>
      <c r="N4760"/>
      <c r="O4760"/>
      <c r="P4760"/>
      <c r="Q4760"/>
      <c r="R4760"/>
      <c r="S4760"/>
    </row>
    <row r="4761" spans="1:19" x14ac:dyDescent="0.25">
      <c r="A4761"/>
      <c r="C4761"/>
      <c r="D4761"/>
      <c r="E4761"/>
      <c r="F4761"/>
      <c r="G4761"/>
      <c r="H4761"/>
      <c r="I4761"/>
      <c r="J4761"/>
      <c r="K4761"/>
      <c r="L4761"/>
      <c r="M4761"/>
      <c r="N4761"/>
      <c r="O4761"/>
      <c r="P4761"/>
      <c r="Q4761"/>
      <c r="R4761"/>
      <c r="S4761"/>
    </row>
    <row r="4762" spans="1:19" x14ac:dyDescent="0.25">
      <c r="A4762"/>
      <c r="C4762"/>
      <c r="D4762"/>
      <c r="E4762"/>
      <c r="F4762"/>
      <c r="G4762"/>
      <c r="H4762"/>
      <c r="I4762"/>
      <c r="J4762"/>
      <c r="K4762"/>
      <c r="L4762"/>
      <c r="M4762"/>
      <c r="N4762"/>
      <c r="O4762"/>
      <c r="P4762"/>
      <c r="Q4762"/>
      <c r="R4762"/>
      <c r="S4762"/>
    </row>
    <row r="4763" spans="1:19" x14ac:dyDescent="0.25">
      <c r="A4763"/>
      <c r="C4763"/>
      <c r="D4763"/>
      <c r="E4763"/>
      <c r="F4763"/>
      <c r="G4763"/>
      <c r="H4763"/>
      <c r="I4763"/>
      <c r="J4763"/>
      <c r="K4763"/>
      <c r="L4763"/>
      <c r="M4763"/>
      <c r="N4763"/>
      <c r="O4763"/>
      <c r="P4763"/>
      <c r="Q4763"/>
      <c r="R4763"/>
      <c r="S4763"/>
    </row>
    <row r="4764" spans="1:19" x14ac:dyDescent="0.25">
      <c r="A4764"/>
      <c r="C4764"/>
      <c r="D4764"/>
      <c r="E4764"/>
      <c r="F4764"/>
      <c r="G4764"/>
      <c r="H4764"/>
      <c r="I4764"/>
      <c r="J4764"/>
      <c r="K4764"/>
      <c r="L4764"/>
      <c r="M4764"/>
      <c r="N4764"/>
      <c r="O4764"/>
      <c r="P4764"/>
      <c r="Q4764"/>
      <c r="R4764"/>
      <c r="S4764"/>
    </row>
    <row r="4765" spans="1:19" x14ac:dyDescent="0.25">
      <c r="A4765"/>
      <c r="C4765"/>
      <c r="D4765"/>
      <c r="E4765"/>
      <c r="F4765"/>
      <c r="G4765"/>
      <c r="H4765"/>
      <c r="I4765"/>
      <c r="J4765"/>
      <c r="K4765"/>
      <c r="L4765"/>
      <c r="M4765"/>
      <c r="N4765"/>
      <c r="O4765"/>
      <c r="P4765"/>
      <c r="Q4765"/>
      <c r="R4765"/>
      <c r="S4765"/>
    </row>
    <row r="4766" spans="1:19" x14ac:dyDescent="0.25">
      <c r="A4766"/>
      <c r="C4766"/>
      <c r="D4766"/>
      <c r="E4766"/>
      <c r="F4766"/>
      <c r="G4766"/>
      <c r="H4766"/>
      <c r="I4766"/>
      <c r="J4766"/>
      <c r="K4766"/>
      <c r="L4766"/>
      <c r="M4766"/>
      <c r="N4766"/>
      <c r="O4766"/>
      <c r="P4766"/>
      <c r="Q4766"/>
      <c r="R4766"/>
      <c r="S4766"/>
    </row>
    <row r="4767" spans="1:19" x14ac:dyDescent="0.25">
      <c r="A4767"/>
      <c r="C4767"/>
      <c r="D4767"/>
      <c r="E4767"/>
      <c r="F4767"/>
      <c r="G4767"/>
      <c r="H4767"/>
      <c r="I4767"/>
      <c r="J4767"/>
      <c r="K4767"/>
      <c r="L4767"/>
      <c r="M4767"/>
      <c r="N4767"/>
      <c r="O4767"/>
      <c r="P4767"/>
      <c r="Q4767"/>
      <c r="R4767"/>
      <c r="S4767"/>
    </row>
    <row r="4768" spans="1:19" x14ac:dyDescent="0.25">
      <c r="A4768"/>
      <c r="C4768"/>
      <c r="D4768"/>
      <c r="E4768"/>
      <c r="F4768"/>
      <c r="G4768"/>
      <c r="H4768"/>
      <c r="I4768"/>
      <c r="J4768"/>
      <c r="K4768"/>
      <c r="L4768"/>
      <c r="M4768"/>
      <c r="N4768"/>
      <c r="O4768"/>
      <c r="P4768"/>
      <c r="Q4768"/>
      <c r="R4768"/>
      <c r="S4768"/>
    </row>
    <row r="4769" spans="1:19" x14ac:dyDescent="0.25">
      <c r="A4769"/>
      <c r="C4769"/>
      <c r="D4769"/>
      <c r="E4769"/>
      <c r="F4769"/>
      <c r="G4769"/>
      <c r="H4769"/>
      <c r="I4769"/>
      <c r="J4769"/>
      <c r="K4769"/>
      <c r="L4769"/>
      <c r="M4769"/>
      <c r="N4769"/>
      <c r="O4769"/>
      <c r="P4769"/>
      <c r="Q4769"/>
      <c r="R4769"/>
      <c r="S4769"/>
    </row>
    <row r="4770" spans="1:19" x14ac:dyDescent="0.25">
      <c r="A4770"/>
      <c r="C4770"/>
      <c r="D4770"/>
      <c r="E4770"/>
      <c r="F4770"/>
      <c r="G4770"/>
      <c r="H4770"/>
      <c r="I4770"/>
      <c r="J4770"/>
      <c r="K4770"/>
      <c r="L4770"/>
      <c r="M4770"/>
      <c r="N4770"/>
      <c r="O4770"/>
      <c r="P4770"/>
      <c r="Q4770"/>
      <c r="R4770"/>
      <c r="S4770"/>
    </row>
    <row r="4771" spans="1:19" x14ac:dyDescent="0.25">
      <c r="A4771"/>
      <c r="C4771"/>
      <c r="D4771"/>
      <c r="E4771"/>
      <c r="F4771"/>
      <c r="G4771"/>
      <c r="H4771"/>
      <c r="I4771"/>
      <c r="J4771"/>
      <c r="K4771"/>
      <c r="L4771"/>
      <c r="M4771"/>
      <c r="N4771"/>
      <c r="O4771"/>
      <c r="P4771"/>
      <c r="Q4771"/>
      <c r="R4771"/>
      <c r="S4771"/>
    </row>
    <row r="4772" spans="1:19" x14ac:dyDescent="0.25">
      <c r="A4772"/>
      <c r="C4772"/>
      <c r="D4772"/>
      <c r="E4772"/>
      <c r="F4772"/>
      <c r="G4772"/>
      <c r="H4772"/>
      <c r="I4772"/>
      <c r="J4772"/>
      <c r="K4772"/>
      <c r="L4772"/>
      <c r="M4772"/>
      <c r="N4772"/>
      <c r="O4772"/>
      <c r="P4772"/>
      <c r="Q4772"/>
      <c r="R4772"/>
      <c r="S4772"/>
    </row>
    <row r="4773" spans="1:19" x14ac:dyDescent="0.25">
      <c r="A4773"/>
      <c r="C4773"/>
      <c r="D4773"/>
      <c r="E4773"/>
      <c r="F4773"/>
      <c r="G4773"/>
      <c r="H4773"/>
      <c r="I4773"/>
      <c r="J4773"/>
      <c r="K4773"/>
      <c r="L4773"/>
      <c r="M4773"/>
      <c r="N4773"/>
      <c r="O4773"/>
      <c r="P4773"/>
      <c r="Q4773"/>
      <c r="R4773"/>
      <c r="S4773"/>
    </row>
    <row r="4774" spans="1:19" x14ac:dyDescent="0.25">
      <c r="A4774"/>
      <c r="C4774"/>
      <c r="D4774"/>
      <c r="E4774"/>
      <c r="F4774"/>
      <c r="G4774"/>
      <c r="H4774"/>
      <c r="I4774"/>
      <c r="J4774"/>
      <c r="K4774"/>
      <c r="L4774"/>
      <c r="M4774"/>
      <c r="N4774"/>
      <c r="O4774"/>
      <c r="P4774"/>
      <c r="Q4774"/>
      <c r="R4774"/>
      <c r="S4774"/>
    </row>
    <row r="4775" spans="1:19" x14ac:dyDescent="0.25">
      <c r="A4775"/>
      <c r="C4775"/>
      <c r="D4775"/>
      <c r="E4775"/>
      <c r="F4775"/>
      <c r="G4775"/>
      <c r="H4775"/>
      <c r="I4775"/>
      <c r="J4775"/>
      <c r="K4775"/>
      <c r="L4775"/>
      <c r="M4775"/>
      <c r="N4775"/>
      <c r="O4775"/>
      <c r="P4775"/>
      <c r="Q4775"/>
      <c r="R4775"/>
      <c r="S4775"/>
    </row>
    <row r="4776" spans="1:19" x14ac:dyDescent="0.25">
      <c r="A4776"/>
      <c r="C4776"/>
      <c r="D4776"/>
      <c r="E4776"/>
      <c r="F4776"/>
      <c r="G4776"/>
      <c r="H4776"/>
      <c r="I4776"/>
      <c r="J4776"/>
      <c r="K4776"/>
      <c r="L4776"/>
      <c r="M4776"/>
      <c r="N4776"/>
      <c r="O4776"/>
      <c r="P4776"/>
      <c r="Q4776"/>
      <c r="R4776"/>
      <c r="S4776"/>
    </row>
    <row r="4777" spans="1:19" x14ac:dyDescent="0.25">
      <c r="A4777"/>
      <c r="C4777"/>
      <c r="D4777"/>
      <c r="E4777"/>
      <c r="F4777"/>
      <c r="G4777"/>
      <c r="H4777"/>
      <c r="I4777"/>
      <c r="J4777"/>
      <c r="K4777"/>
      <c r="L4777"/>
      <c r="M4777"/>
      <c r="N4777"/>
      <c r="O4777"/>
      <c r="P4777"/>
      <c r="Q4777"/>
      <c r="R4777"/>
      <c r="S4777"/>
    </row>
    <row r="4778" spans="1:19" x14ac:dyDescent="0.25">
      <c r="A4778"/>
      <c r="C4778"/>
      <c r="D4778"/>
      <c r="E4778"/>
      <c r="F4778"/>
      <c r="G4778"/>
      <c r="H4778"/>
      <c r="I4778"/>
      <c r="J4778"/>
      <c r="K4778"/>
      <c r="L4778"/>
      <c r="M4778"/>
      <c r="N4778"/>
      <c r="O4778"/>
      <c r="P4778"/>
      <c r="Q4778"/>
      <c r="R4778"/>
      <c r="S4778"/>
    </row>
    <row r="4779" spans="1:19" x14ac:dyDescent="0.25">
      <c r="A4779"/>
      <c r="C4779"/>
      <c r="D4779"/>
      <c r="E4779"/>
      <c r="F4779"/>
      <c r="G4779"/>
      <c r="H4779"/>
      <c r="I4779"/>
      <c r="J4779"/>
      <c r="K4779"/>
      <c r="L4779"/>
      <c r="M4779"/>
      <c r="N4779"/>
      <c r="O4779"/>
      <c r="P4779"/>
      <c r="Q4779"/>
      <c r="R4779"/>
      <c r="S4779"/>
    </row>
    <row r="4780" spans="1:19" x14ac:dyDescent="0.25">
      <c r="A4780"/>
      <c r="C4780"/>
      <c r="D4780"/>
      <c r="E4780"/>
      <c r="F4780"/>
      <c r="G4780"/>
      <c r="H4780"/>
      <c r="I4780"/>
      <c r="J4780"/>
      <c r="K4780"/>
      <c r="L4780"/>
      <c r="M4780"/>
      <c r="N4780"/>
      <c r="O4780"/>
      <c r="P4780"/>
      <c r="Q4780"/>
      <c r="R4780"/>
      <c r="S4780"/>
    </row>
    <row r="4781" spans="1:19" x14ac:dyDescent="0.25">
      <c r="A4781"/>
      <c r="C4781"/>
      <c r="D4781"/>
      <c r="E4781"/>
      <c r="F4781"/>
      <c r="G4781"/>
      <c r="H4781"/>
      <c r="I4781"/>
      <c r="J4781"/>
      <c r="K4781"/>
      <c r="L4781"/>
      <c r="M4781"/>
      <c r="N4781"/>
      <c r="O4781"/>
      <c r="P4781"/>
      <c r="Q4781"/>
      <c r="R4781"/>
      <c r="S4781"/>
    </row>
    <row r="4782" spans="1:19" x14ac:dyDescent="0.25">
      <c r="A4782"/>
      <c r="C4782"/>
      <c r="D4782"/>
      <c r="E4782"/>
      <c r="F4782"/>
      <c r="G4782"/>
      <c r="H4782"/>
      <c r="I4782"/>
      <c r="J4782"/>
      <c r="K4782"/>
      <c r="L4782"/>
      <c r="M4782"/>
      <c r="N4782"/>
      <c r="O4782"/>
      <c r="P4782"/>
      <c r="Q4782"/>
      <c r="R4782"/>
      <c r="S4782"/>
    </row>
    <row r="4783" spans="1:19" x14ac:dyDescent="0.25">
      <c r="A4783"/>
      <c r="C4783"/>
      <c r="D4783"/>
      <c r="E4783"/>
      <c r="F4783"/>
      <c r="G4783"/>
      <c r="H4783"/>
      <c r="I4783"/>
      <c r="J4783"/>
      <c r="K4783"/>
      <c r="L4783"/>
      <c r="M4783"/>
      <c r="N4783"/>
      <c r="O4783"/>
      <c r="P4783"/>
      <c r="Q4783"/>
      <c r="R4783"/>
      <c r="S4783"/>
    </row>
    <row r="4784" spans="1:19" x14ac:dyDescent="0.25">
      <c r="A4784"/>
      <c r="C4784"/>
      <c r="D4784"/>
      <c r="E4784"/>
      <c r="F4784"/>
      <c r="G4784"/>
      <c r="H4784"/>
      <c r="I4784"/>
      <c r="J4784"/>
      <c r="K4784"/>
      <c r="L4784"/>
      <c r="M4784"/>
      <c r="N4784"/>
      <c r="O4784"/>
      <c r="P4784"/>
      <c r="Q4784"/>
      <c r="R4784"/>
      <c r="S4784"/>
    </row>
    <row r="4785" spans="1:19" x14ac:dyDescent="0.25">
      <c r="A4785"/>
      <c r="C4785"/>
      <c r="D4785"/>
      <c r="E4785"/>
      <c r="F4785"/>
      <c r="G4785"/>
      <c r="H4785"/>
      <c r="I4785"/>
      <c r="J4785"/>
      <c r="K4785"/>
      <c r="L4785"/>
      <c r="M4785"/>
      <c r="N4785"/>
      <c r="O4785"/>
      <c r="P4785"/>
      <c r="Q4785"/>
      <c r="R4785"/>
      <c r="S4785"/>
    </row>
    <row r="4786" spans="1:19" x14ac:dyDescent="0.25">
      <c r="A4786"/>
      <c r="C4786"/>
      <c r="D4786"/>
      <c r="E4786"/>
      <c r="F4786"/>
      <c r="G4786"/>
      <c r="H4786"/>
      <c r="I4786"/>
      <c r="J4786"/>
      <c r="K4786"/>
      <c r="L4786"/>
      <c r="M4786"/>
      <c r="N4786"/>
      <c r="O4786"/>
      <c r="P4786"/>
      <c r="Q4786"/>
      <c r="R4786"/>
      <c r="S4786"/>
    </row>
    <row r="4787" spans="1:19" x14ac:dyDescent="0.25">
      <c r="A4787"/>
      <c r="C4787"/>
      <c r="D4787"/>
      <c r="E4787"/>
      <c r="F4787"/>
      <c r="G4787"/>
      <c r="H4787"/>
      <c r="I4787"/>
      <c r="J4787"/>
      <c r="K4787"/>
      <c r="L4787"/>
      <c r="M4787"/>
      <c r="N4787"/>
      <c r="O4787"/>
      <c r="P4787"/>
      <c r="Q4787"/>
      <c r="R4787"/>
      <c r="S4787"/>
    </row>
    <row r="4788" spans="1:19" x14ac:dyDescent="0.25">
      <c r="A4788"/>
      <c r="C4788"/>
      <c r="D4788"/>
      <c r="E4788"/>
      <c r="F4788"/>
      <c r="G4788"/>
      <c r="H4788"/>
      <c r="I4788"/>
      <c r="J4788"/>
      <c r="K4788"/>
      <c r="L4788"/>
      <c r="M4788"/>
      <c r="N4788"/>
      <c r="O4788"/>
      <c r="P4788"/>
      <c r="Q4788"/>
      <c r="R4788"/>
      <c r="S4788"/>
    </row>
    <row r="4789" spans="1:19" x14ac:dyDescent="0.25">
      <c r="A4789"/>
      <c r="C4789"/>
      <c r="D4789"/>
      <c r="E4789"/>
      <c r="F4789"/>
      <c r="G4789"/>
      <c r="H4789"/>
      <c r="I4789"/>
      <c r="J4789"/>
      <c r="K4789"/>
      <c r="L4789"/>
      <c r="M4789"/>
      <c r="N4789"/>
      <c r="O4789"/>
      <c r="P4789"/>
      <c r="Q4789"/>
      <c r="R4789"/>
      <c r="S4789"/>
    </row>
    <row r="4790" spans="1:19" x14ac:dyDescent="0.25">
      <c r="A4790"/>
      <c r="C4790"/>
      <c r="D4790"/>
      <c r="E4790"/>
      <c r="F4790"/>
      <c r="G4790"/>
      <c r="H4790"/>
      <c r="I4790"/>
      <c r="J4790"/>
      <c r="K4790"/>
      <c r="L4790"/>
      <c r="M4790"/>
      <c r="N4790"/>
      <c r="O4790"/>
      <c r="P4790"/>
      <c r="Q4790"/>
      <c r="R4790"/>
      <c r="S4790"/>
    </row>
    <row r="4791" spans="1:19" x14ac:dyDescent="0.25">
      <c r="A4791"/>
      <c r="C4791"/>
      <c r="D4791"/>
      <c r="E4791"/>
      <c r="F4791"/>
      <c r="G4791"/>
      <c r="H4791"/>
      <c r="I4791"/>
      <c r="J4791"/>
      <c r="K4791"/>
      <c r="L4791"/>
      <c r="M4791"/>
      <c r="N4791"/>
      <c r="O4791"/>
      <c r="P4791"/>
      <c r="Q4791"/>
      <c r="R4791"/>
      <c r="S4791"/>
    </row>
    <row r="4792" spans="1:19" x14ac:dyDescent="0.25">
      <c r="A4792"/>
      <c r="C4792"/>
      <c r="D4792"/>
      <c r="E4792"/>
      <c r="F4792"/>
      <c r="G4792"/>
      <c r="H4792"/>
      <c r="I4792"/>
      <c r="J4792"/>
      <c r="K4792"/>
      <c r="L4792"/>
      <c r="M4792"/>
      <c r="N4792"/>
      <c r="O4792"/>
      <c r="P4792"/>
      <c r="Q4792"/>
      <c r="R4792"/>
      <c r="S4792"/>
    </row>
    <row r="4793" spans="1:19" x14ac:dyDescent="0.25">
      <c r="A4793"/>
      <c r="C4793"/>
      <c r="D4793"/>
      <c r="E4793"/>
      <c r="F4793"/>
      <c r="G4793"/>
      <c r="H4793"/>
      <c r="I4793"/>
      <c r="J4793"/>
      <c r="K4793"/>
      <c r="L4793"/>
      <c r="M4793"/>
      <c r="N4793"/>
      <c r="O4793"/>
      <c r="P4793"/>
      <c r="Q4793"/>
      <c r="R4793"/>
      <c r="S4793"/>
    </row>
    <row r="4794" spans="1:19" x14ac:dyDescent="0.25">
      <c r="A4794"/>
      <c r="C4794"/>
      <c r="D4794"/>
      <c r="E4794"/>
      <c r="F4794"/>
      <c r="G4794"/>
      <c r="H4794"/>
      <c r="I4794"/>
      <c r="J4794"/>
      <c r="K4794"/>
      <c r="L4794"/>
      <c r="M4794"/>
      <c r="N4794"/>
      <c r="O4794"/>
      <c r="P4794"/>
      <c r="Q4794"/>
      <c r="R4794"/>
      <c r="S4794"/>
    </row>
    <row r="4795" spans="1:19" x14ac:dyDescent="0.25">
      <c r="A4795"/>
      <c r="C4795"/>
      <c r="D4795"/>
      <c r="E4795"/>
      <c r="F4795"/>
      <c r="G4795"/>
      <c r="H4795"/>
      <c r="I4795"/>
      <c r="J4795"/>
      <c r="K4795"/>
      <c r="L4795"/>
      <c r="M4795"/>
      <c r="N4795"/>
      <c r="O4795"/>
      <c r="P4795"/>
      <c r="Q4795"/>
      <c r="R4795"/>
      <c r="S4795"/>
    </row>
    <row r="4796" spans="1:19" x14ac:dyDescent="0.25">
      <c r="A4796"/>
      <c r="C4796"/>
      <c r="D4796"/>
      <c r="E4796"/>
      <c r="F4796"/>
      <c r="G4796"/>
      <c r="H4796"/>
      <c r="I4796"/>
      <c r="J4796"/>
      <c r="K4796"/>
      <c r="L4796"/>
      <c r="M4796"/>
      <c r="N4796"/>
      <c r="O4796"/>
      <c r="P4796"/>
      <c r="Q4796"/>
      <c r="R4796"/>
      <c r="S4796"/>
    </row>
    <row r="4797" spans="1:19" x14ac:dyDescent="0.25">
      <c r="A4797"/>
      <c r="C4797"/>
      <c r="D4797"/>
      <c r="E4797"/>
      <c r="F4797"/>
      <c r="G4797"/>
      <c r="H4797"/>
      <c r="I4797"/>
      <c r="J4797"/>
      <c r="K4797"/>
      <c r="L4797"/>
      <c r="M4797"/>
      <c r="N4797"/>
      <c r="O4797"/>
      <c r="P4797"/>
      <c r="Q4797"/>
      <c r="R4797"/>
      <c r="S4797"/>
    </row>
    <row r="4798" spans="1:19" x14ac:dyDescent="0.25">
      <c r="A4798"/>
      <c r="C4798"/>
      <c r="D4798"/>
      <c r="E4798"/>
      <c r="F4798"/>
      <c r="G4798"/>
      <c r="H4798"/>
      <c r="I4798"/>
      <c r="J4798"/>
      <c r="K4798"/>
      <c r="L4798"/>
      <c r="M4798"/>
      <c r="N4798"/>
      <c r="O4798"/>
      <c r="P4798"/>
      <c r="Q4798"/>
      <c r="R4798"/>
      <c r="S4798"/>
    </row>
    <row r="4799" spans="1:19" x14ac:dyDescent="0.25">
      <c r="A4799"/>
      <c r="C4799"/>
      <c r="D4799"/>
      <c r="E4799"/>
      <c r="F4799"/>
      <c r="G4799"/>
      <c r="H4799"/>
      <c r="I4799"/>
      <c r="J4799"/>
      <c r="K4799"/>
      <c r="L4799"/>
      <c r="M4799"/>
      <c r="N4799"/>
      <c r="O4799"/>
      <c r="P4799"/>
      <c r="Q4799"/>
      <c r="R4799"/>
      <c r="S4799"/>
    </row>
    <row r="4800" spans="1:19" x14ac:dyDescent="0.25">
      <c r="A4800"/>
      <c r="C4800"/>
      <c r="D4800"/>
      <c r="E4800"/>
      <c r="F4800"/>
      <c r="G4800"/>
      <c r="H4800"/>
      <c r="I4800"/>
      <c r="J4800"/>
      <c r="K4800"/>
      <c r="L4800"/>
      <c r="M4800"/>
      <c r="N4800"/>
      <c r="O4800"/>
      <c r="P4800"/>
      <c r="Q4800"/>
      <c r="R4800"/>
      <c r="S4800"/>
    </row>
    <row r="4801" spans="1:19" x14ac:dyDescent="0.25">
      <c r="A4801"/>
      <c r="C4801"/>
      <c r="D4801"/>
      <c r="E4801"/>
      <c r="F4801"/>
      <c r="G4801"/>
      <c r="H4801"/>
      <c r="I4801"/>
      <c r="J4801"/>
      <c r="K4801"/>
      <c r="L4801"/>
      <c r="M4801"/>
      <c r="N4801"/>
      <c r="O4801"/>
      <c r="P4801"/>
      <c r="Q4801"/>
      <c r="R4801"/>
      <c r="S4801"/>
    </row>
    <row r="4802" spans="1:19" x14ac:dyDescent="0.25">
      <c r="A4802"/>
      <c r="C4802"/>
      <c r="D4802"/>
      <c r="E4802"/>
      <c r="F4802"/>
      <c r="G4802"/>
      <c r="H4802"/>
      <c r="I4802"/>
      <c r="J4802"/>
      <c r="K4802"/>
      <c r="L4802"/>
      <c r="M4802"/>
      <c r="N4802"/>
      <c r="O4802"/>
      <c r="P4802"/>
      <c r="Q4802"/>
      <c r="R4802"/>
      <c r="S4802"/>
    </row>
    <row r="4803" spans="1:19" x14ac:dyDescent="0.25">
      <c r="A4803"/>
      <c r="C4803"/>
      <c r="D4803"/>
      <c r="E4803"/>
      <c r="F4803"/>
      <c r="G4803"/>
      <c r="H4803"/>
      <c r="I4803"/>
      <c r="J4803"/>
      <c r="K4803"/>
      <c r="L4803"/>
      <c r="M4803"/>
      <c r="N4803"/>
      <c r="O4803"/>
      <c r="P4803"/>
      <c r="Q4803"/>
      <c r="R4803"/>
      <c r="S4803"/>
    </row>
    <row r="4804" spans="1:19" x14ac:dyDescent="0.25">
      <c r="A4804"/>
      <c r="C4804"/>
      <c r="D4804"/>
      <c r="E4804"/>
      <c r="F4804"/>
      <c r="G4804"/>
      <c r="H4804"/>
      <c r="I4804"/>
      <c r="J4804"/>
      <c r="K4804"/>
      <c r="L4804"/>
      <c r="M4804"/>
      <c r="N4804"/>
      <c r="O4804"/>
      <c r="P4804"/>
      <c r="Q4804"/>
      <c r="R4804"/>
      <c r="S4804"/>
    </row>
    <row r="4805" spans="1:19" x14ac:dyDescent="0.25">
      <c r="A4805"/>
      <c r="C4805"/>
      <c r="D4805"/>
      <c r="E4805"/>
      <c r="F4805"/>
      <c r="G4805"/>
      <c r="H4805"/>
      <c r="I4805"/>
      <c r="J4805"/>
      <c r="K4805"/>
      <c r="L4805"/>
      <c r="M4805"/>
      <c r="N4805"/>
      <c r="O4805"/>
      <c r="P4805"/>
      <c r="Q4805"/>
      <c r="R4805"/>
      <c r="S4805"/>
    </row>
    <row r="4806" spans="1:19" x14ac:dyDescent="0.25">
      <c r="A4806"/>
      <c r="C4806"/>
      <c r="D4806"/>
      <c r="E4806"/>
      <c r="F4806"/>
      <c r="G4806"/>
      <c r="H4806"/>
      <c r="I4806"/>
      <c r="J4806"/>
      <c r="K4806"/>
      <c r="L4806"/>
      <c r="M4806"/>
      <c r="N4806"/>
      <c r="O4806"/>
      <c r="P4806"/>
      <c r="Q4806"/>
      <c r="R4806"/>
      <c r="S4806"/>
    </row>
    <row r="4807" spans="1:19" x14ac:dyDescent="0.25">
      <c r="A4807"/>
      <c r="C4807"/>
      <c r="D4807"/>
      <c r="E4807"/>
      <c r="F4807"/>
      <c r="G4807"/>
      <c r="H4807"/>
      <c r="I4807"/>
      <c r="J4807"/>
      <c r="K4807"/>
      <c r="L4807"/>
      <c r="M4807"/>
      <c r="N4807"/>
      <c r="O4807"/>
      <c r="P4807"/>
      <c r="Q4807"/>
      <c r="R4807"/>
      <c r="S4807"/>
    </row>
    <row r="4808" spans="1:19" x14ac:dyDescent="0.25">
      <c r="A4808"/>
      <c r="C4808"/>
      <c r="D4808"/>
      <c r="E4808"/>
      <c r="F4808"/>
      <c r="G4808"/>
      <c r="H4808"/>
      <c r="I4808"/>
      <c r="J4808"/>
      <c r="K4808"/>
      <c r="L4808"/>
      <c r="M4808"/>
      <c r="N4808"/>
      <c r="O4808"/>
      <c r="P4808"/>
      <c r="Q4808"/>
      <c r="R4808"/>
      <c r="S4808"/>
    </row>
    <row r="4809" spans="1:19" x14ac:dyDescent="0.25">
      <c r="A4809"/>
      <c r="C4809"/>
      <c r="D4809"/>
      <c r="E4809"/>
      <c r="F4809"/>
      <c r="G4809"/>
      <c r="H4809"/>
      <c r="I4809"/>
      <c r="J4809"/>
      <c r="K4809"/>
      <c r="L4809"/>
      <c r="M4809"/>
      <c r="N4809"/>
      <c r="O4809"/>
      <c r="P4809"/>
      <c r="Q4809"/>
      <c r="R4809"/>
      <c r="S4809"/>
    </row>
    <row r="4810" spans="1:19" x14ac:dyDescent="0.25">
      <c r="A4810"/>
      <c r="C4810"/>
      <c r="D4810"/>
      <c r="E4810"/>
      <c r="F4810"/>
      <c r="G4810"/>
      <c r="H4810"/>
      <c r="I4810"/>
      <c r="J4810"/>
      <c r="K4810"/>
      <c r="L4810"/>
      <c r="M4810"/>
      <c r="N4810"/>
      <c r="O4810"/>
      <c r="P4810"/>
      <c r="Q4810"/>
      <c r="R4810"/>
      <c r="S4810"/>
    </row>
    <row r="4811" spans="1:19" x14ac:dyDescent="0.25">
      <c r="A4811"/>
      <c r="C4811"/>
      <c r="D4811"/>
      <c r="E4811"/>
      <c r="F4811"/>
      <c r="G4811"/>
      <c r="H4811"/>
      <c r="I4811"/>
      <c r="J4811"/>
      <c r="K4811"/>
      <c r="L4811"/>
      <c r="M4811"/>
      <c r="N4811"/>
      <c r="O4811"/>
      <c r="P4811"/>
      <c r="Q4811"/>
      <c r="R4811"/>
      <c r="S4811"/>
    </row>
    <row r="4812" spans="1:19" x14ac:dyDescent="0.25">
      <c r="A4812"/>
      <c r="C4812"/>
      <c r="D4812"/>
      <c r="E4812"/>
      <c r="F4812"/>
      <c r="G4812"/>
      <c r="H4812"/>
      <c r="I4812"/>
      <c r="J4812"/>
      <c r="K4812"/>
      <c r="L4812"/>
      <c r="M4812"/>
      <c r="N4812"/>
      <c r="O4812"/>
      <c r="P4812"/>
      <c r="Q4812"/>
      <c r="R4812"/>
      <c r="S4812"/>
    </row>
    <row r="4813" spans="1:19" x14ac:dyDescent="0.25">
      <c r="A4813"/>
      <c r="C4813"/>
      <c r="D4813"/>
      <c r="E4813"/>
      <c r="F4813"/>
      <c r="G4813"/>
      <c r="H4813"/>
      <c r="I4813"/>
      <c r="J4813"/>
      <c r="K4813"/>
      <c r="L4813"/>
      <c r="M4813"/>
      <c r="N4813"/>
      <c r="O4813"/>
      <c r="P4813"/>
      <c r="Q4813"/>
      <c r="R4813"/>
      <c r="S4813"/>
    </row>
    <row r="4814" spans="1:19" x14ac:dyDescent="0.25">
      <c r="A4814"/>
      <c r="C4814"/>
      <c r="D4814"/>
      <c r="E4814"/>
      <c r="F4814"/>
      <c r="G4814"/>
      <c r="H4814"/>
      <c r="I4814"/>
      <c r="J4814"/>
      <c r="K4814"/>
      <c r="L4814"/>
      <c r="M4814"/>
      <c r="N4814"/>
      <c r="O4814"/>
      <c r="P4814"/>
      <c r="Q4814"/>
      <c r="R4814"/>
      <c r="S4814"/>
    </row>
    <row r="4815" spans="1:19" x14ac:dyDescent="0.25">
      <c r="A4815"/>
      <c r="C4815"/>
      <c r="D4815"/>
      <c r="E4815"/>
      <c r="F4815"/>
      <c r="G4815"/>
      <c r="H4815"/>
      <c r="I4815"/>
      <c r="J4815"/>
      <c r="K4815"/>
      <c r="L4815"/>
      <c r="M4815"/>
      <c r="N4815"/>
      <c r="O4815"/>
      <c r="P4815"/>
      <c r="Q4815"/>
      <c r="R4815"/>
      <c r="S4815"/>
    </row>
    <row r="4816" spans="1:19" x14ac:dyDescent="0.25">
      <c r="A4816"/>
      <c r="C4816"/>
      <c r="D4816"/>
      <c r="E4816"/>
      <c r="F4816"/>
      <c r="G4816"/>
      <c r="H4816"/>
      <c r="I4816"/>
      <c r="J4816"/>
      <c r="K4816"/>
      <c r="L4816"/>
      <c r="M4816"/>
      <c r="N4816"/>
      <c r="O4816"/>
      <c r="P4816"/>
      <c r="Q4816"/>
      <c r="R4816"/>
      <c r="S4816"/>
    </row>
    <row r="4817" spans="1:19" x14ac:dyDescent="0.25">
      <c r="A4817"/>
      <c r="C4817"/>
      <c r="D4817"/>
      <c r="E4817"/>
      <c r="F4817"/>
      <c r="G4817"/>
      <c r="H4817"/>
      <c r="I4817"/>
      <c r="J4817"/>
      <c r="K4817"/>
      <c r="L4817"/>
      <c r="M4817"/>
      <c r="N4817"/>
      <c r="O4817"/>
      <c r="P4817"/>
      <c r="Q4817"/>
      <c r="R4817"/>
      <c r="S4817"/>
    </row>
    <row r="4818" spans="1:19" x14ac:dyDescent="0.25">
      <c r="A4818"/>
      <c r="C4818"/>
      <c r="D4818"/>
      <c r="E4818"/>
      <c r="F4818"/>
      <c r="G4818"/>
      <c r="H4818"/>
      <c r="I4818"/>
      <c r="J4818"/>
      <c r="K4818"/>
      <c r="L4818"/>
      <c r="M4818"/>
      <c r="N4818"/>
      <c r="O4818"/>
      <c r="P4818"/>
      <c r="Q4818"/>
      <c r="R4818"/>
      <c r="S4818"/>
    </row>
    <row r="4819" spans="1:19" x14ac:dyDescent="0.25">
      <c r="A4819"/>
      <c r="C4819"/>
      <c r="D4819"/>
      <c r="E4819"/>
      <c r="F4819"/>
      <c r="G4819"/>
      <c r="H4819"/>
      <c r="I4819"/>
      <c r="J4819"/>
      <c r="K4819"/>
      <c r="L4819"/>
      <c r="M4819"/>
      <c r="N4819"/>
      <c r="O4819"/>
      <c r="P4819"/>
      <c r="Q4819"/>
      <c r="R4819"/>
      <c r="S4819"/>
    </row>
    <row r="4820" spans="1:19" x14ac:dyDescent="0.25">
      <c r="A4820"/>
      <c r="C4820"/>
      <c r="D4820"/>
      <c r="E4820"/>
      <c r="F4820"/>
      <c r="G4820"/>
      <c r="H4820"/>
      <c r="I4820"/>
      <c r="J4820"/>
      <c r="K4820"/>
      <c r="L4820"/>
      <c r="M4820"/>
      <c r="N4820"/>
      <c r="O4820"/>
      <c r="P4820"/>
      <c r="Q4820"/>
      <c r="R4820"/>
      <c r="S4820"/>
    </row>
    <row r="4821" spans="1:19" x14ac:dyDescent="0.25">
      <c r="A4821"/>
      <c r="C4821"/>
      <c r="D4821"/>
      <c r="E4821"/>
      <c r="F4821"/>
      <c r="G4821"/>
      <c r="H4821"/>
      <c r="I4821"/>
      <c r="J4821"/>
      <c r="K4821"/>
      <c r="L4821"/>
      <c r="M4821"/>
      <c r="N4821"/>
      <c r="O4821"/>
      <c r="P4821"/>
      <c r="Q4821"/>
      <c r="R4821"/>
      <c r="S4821"/>
    </row>
    <row r="4822" spans="1:19" x14ac:dyDescent="0.25">
      <c r="A4822"/>
      <c r="C4822"/>
      <c r="D4822"/>
      <c r="E4822"/>
      <c r="F4822"/>
      <c r="G4822"/>
      <c r="H4822"/>
      <c r="I4822"/>
      <c r="J4822"/>
      <c r="K4822"/>
      <c r="L4822"/>
      <c r="M4822"/>
      <c r="N4822"/>
      <c r="O4822"/>
      <c r="P4822"/>
      <c r="Q4822"/>
      <c r="R4822"/>
      <c r="S4822"/>
    </row>
    <row r="4823" spans="1:19" x14ac:dyDescent="0.25">
      <c r="A4823"/>
      <c r="C4823"/>
      <c r="D4823"/>
      <c r="E4823"/>
      <c r="F4823"/>
      <c r="G4823"/>
      <c r="H4823"/>
      <c r="I4823"/>
      <c r="J4823"/>
      <c r="K4823"/>
      <c r="L4823"/>
      <c r="M4823"/>
      <c r="N4823"/>
      <c r="O4823"/>
      <c r="P4823"/>
      <c r="Q4823"/>
      <c r="R4823"/>
      <c r="S4823"/>
    </row>
    <row r="4824" spans="1:19" x14ac:dyDescent="0.25">
      <c r="A4824"/>
      <c r="C4824"/>
      <c r="D4824"/>
      <c r="E4824"/>
      <c r="F4824"/>
      <c r="G4824"/>
      <c r="H4824"/>
      <c r="I4824"/>
      <c r="J4824"/>
      <c r="K4824"/>
      <c r="L4824"/>
      <c r="M4824"/>
      <c r="N4824"/>
      <c r="O4824"/>
      <c r="P4824"/>
      <c r="Q4824"/>
      <c r="R4824"/>
      <c r="S4824"/>
    </row>
    <row r="4825" spans="1:19" x14ac:dyDescent="0.25">
      <c r="A4825"/>
      <c r="C4825"/>
      <c r="D4825"/>
      <c r="E4825"/>
      <c r="F4825"/>
      <c r="G4825"/>
      <c r="H4825"/>
      <c r="I4825"/>
      <c r="J4825"/>
      <c r="K4825"/>
      <c r="L4825"/>
      <c r="M4825"/>
      <c r="N4825"/>
      <c r="O4825"/>
      <c r="P4825"/>
      <c r="Q4825"/>
      <c r="R4825"/>
      <c r="S4825"/>
    </row>
    <row r="4826" spans="1:19" x14ac:dyDescent="0.25">
      <c r="A4826"/>
      <c r="C4826"/>
      <c r="D4826"/>
      <c r="E4826"/>
      <c r="F4826"/>
      <c r="G4826"/>
      <c r="H4826"/>
      <c r="I4826"/>
      <c r="J4826"/>
      <c r="K4826"/>
      <c r="L4826"/>
      <c r="M4826"/>
      <c r="N4826"/>
      <c r="O4826"/>
      <c r="P4826"/>
      <c r="Q4826"/>
      <c r="R4826"/>
      <c r="S4826"/>
    </row>
    <row r="4827" spans="1:19" x14ac:dyDescent="0.25">
      <c r="A4827"/>
      <c r="C4827"/>
      <c r="D4827"/>
      <c r="E4827"/>
      <c r="F4827"/>
      <c r="G4827"/>
      <c r="H4827"/>
      <c r="I4827"/>
      <c r="J4827"/>
      <c r="K4827"/>
      <c r="L4827"/>
      <c r="M4827"/>
      <c r="N4827"/>
      <c r="O4827"/>
      <c r="P4827"/>
      <c r="Q4827"/>
      <c r="R4827"/>
      <c r="S4827"/>
    </row>
    <row r="4828" spans="1:19" x14ac:dyDescent="0.25">
      <c r="A4828"/>
      <c r="C4828"/>
      <c r="D4828"/>
      <c r="E4828"/>
      <c r="F4828"/>
      <c r="G4828"/>
      <c r="H4828"/>
      <c r="I4828"/>
      <c r="J4828"/>
      <c r="K4828"/>
      <c r="L4828"/>
      <c r="M4828"/>
      <c r="N4828"/>
      <c r="O4828"/>
      <c r="P4828"/>
      <c r="Q4828"/>
      <c r="R4828"/>
      <c r="S4828"/>
    </row>
    <row r="4829" spans="1:19" x14ac:dyDescent="0.25">
      <c r="A4829"/>
      <c r="C4829"/>
      <c r="D4829"/>
      <c r="E4829"/>
      <c r="F4829"/>
      <c r="G4829"/>
      <c r="H4829"/>
      <c r="I4829"/>
      <c r="J4829"/>
      <c r="K4829"/>
      <c r="L4829"/>
      <c r="M4829"/>
      <c r="N4829"/>
      <c r="O4829"/>
      <c r="P4829"/>
      <c r="Q4829"/>
      <c r="R4829"/>
      <c r="S4829"/>
    </row>
    <row r="4830" spans="1:19" x14ac:dyDescent="0.25">
      <c r="A4830"/>
      <c r="C4830"/>
      <c r="D4830"/>
      <c r="E4830"/>
      <c r="F4830"/>
      <c r="G4830"/>
      <c r="H4830"/>
      <c r="I4830"/>
      <c r="J4830"/>
      <c r="K4830"/>
      <c r="L4830"/>
      <c r="M4830"/>
      <c r="N4830"/>
      <c r="O4830"/>
      <c r="P4830"/>
      <c r="Q4830"/>
      <c r="R4830"/>
      <c r="S4830"/>
    </row>
    <row r="4831" spans="1:19" x14ac:dyDescent="0.25">
      <c r="A4831"/>
      <c r="C4831"/>
      <c r="D4831"/>
      <c r="E4831"/>
      <c r="F4831"/>
      <c r="G4831"/>
      <c r="H4831"/>
      <c r="I4831"/>
      <c r="J4831"/>
      <c r="K4831"/>
      <c r="L4831"/>
      <c r="M4831"/>
      <c r="N4831"/>
      <c r="O4831"/>
      <c r="P4831"/>
      <c r="Q4831"/>
      <c r="R4831"/>
      <c r="S4831"/>
    </row>
    <row r="4832" spans="1:19" x14ac:dyDescent="0.25">
      <c r="A4832"/>
      <c r="C4832"/>
      <c r="D4832"/>
      <c r="E4832"/>
      <c r="F4832"/>
      <c r="G4832"/>
      <c r="H4832"/>
      <c r="I4832"/>
      <c r="J4832"/>
      <c r="K4832"/>
      <c r="L4832"/>
      <c r="M4832"/>
      <c r="N4832"/>
      <c r="O4832"/>
      <c r="P4832"/>
      <c r="Q4832"/>
      <c r="R4832"/>
      <c r="S4832"/>
    </row>
    <row r="4833" spans="1:19" x14ac:dyDescent="0.25">
      <c r="A4833"/>
      <c r="C4833"/>
      <c r="D4833"/>
      <c r="E4833"/>
      <c r="F4833"/>
      <c r="G4833"/>
      <c r="H4833"/>
      <c r="I4833"/>
      <c r="J4833"/>
      <c r="K4833"/>
      <c r="L4833"/>
      <c r="M4833"/>
      <c r="N4833"/>
      <c r="O4833"/>
      <c r="P4833"/>
      <c r="Q4833"/>
      <c r="R4833"/>
      <c r="S4833"/>
    </row>
    <row r="4834" spans="1:19" x14ac:dyDescent="0.25">
      <c r="A4834"/>
      <c r="C4834"/>
      <c r="D4834"/>
      <c r="E4834"/>
      <c r="F4834"/>
      <c r="G4834"/>
      <c r="H4834"/>
      <c r="I4834"/>
      <c r="J4834"/>
      <c r="K4834"/>
      <c r="L4834"/>
      <c r="M4834"/>
      <c r="N4834"/>
      <c r="O4834"/>
      <c r="P4834"/>
      <c r="Q4834"/>
      <c r="R4834"/>
      <c r="S4834"/>
    </row>
    <row r="4835" spans="1:19" x14ac:dyDescent="0.25">
      <c r="A4835"/>
      <c r="C4835"/>
      <c r="D4835"/>
      <c r="E4835"/>
      <c r="F4835"/>
      <c r="G4835"/>
      <c r="H4835"/>
      <c r="I4835"/>
      <c r="J4835"/>
      <c r="K4835"/>
      <c r="L4835"/>
      <c r="M4835"/>
      <c r="N4835"/>
      <c r="O4835"/>
      <c r="P4835"/>
      <c r="Q4835"/>
      <c r="R4835"/>
      <c r="S4835"/>
    </row>
    <row r="4836" spans="1:19" x14ac:dyDescent="0.25">
      <c r="A4836"/>
      <c r="C4836"/>
      <c r="D4836"/>
      <c r="E4836"/>
      <c r="F4836"/>
      <c r="G4836"/>
      <c r="H4836"/>
      <c r="I4836"/>
      <c r="J4836"/>
      <c r="K4836"/>
      <c r="L4836"/>
      <c r="M4836"/>
      <c r="N4836"/>
      <c r="O4836"/>
      <c r="P4836"/>
      <c r="Q4836"/>
      <c r="R4836"/>
      <c r="S4836"/>
    </row>
    <row r="4837" spans="1:19" x14ac:dyDescent="0.25">
      <c r="A4837"/>
      <c r="C4837"/>
      <c r="D4837"/>
      <c r="E4837"/>
      <c r="F4837"/>
      <c r="G4837"/>
      <c r="H4837"/>
      <c r="I4837"/>
      <c r="J4837"/>
      <c r="K4837"/>
      <c r="L4837"/>
      <c r="M4837"/>
      <c r="N4837"/>
      <c r="O4837"/>
      <c r="P4837"/>
      <c r="Q4837"/>
      <c r="R4837"/>
      <c r="S4837"/>
    </row>
    <row r="4838" spans="1:19" x14ac:dyDescent="0.25">
      <c r="A4838"/>
      <c r="C4838"/>
      <c r="D4838"/>
      <c r="E4838"/>
      <c r="F4838"/>
      <c r="G4838"/>
      <c r="H4838"/>
      <c r="I4838"/>
      <c r="J4838"/>
      <c r="K4838"/>
      <c r="L4838"/>
      <c r="M4838"/>
      <c r="N4838"/>
      <c r="O4838"/>
      <c r="P4838"/>
      <c r="Q4838"/>
      <c r="R4838"/>
      <c r="S4838"/>
    </row>
    <row r="4839" spans="1:19" x14ac:dyDescent="0.25">
      <c r="A4839"/>
      <c r="C4839"/>
      <c r="D4839"/>
      <c r="E4839"/>
      <c r="F4839"/>
      <c r="G4839"/>
      <c r="H4839"/>
      <c r="I4839"/>
      <c r="J4839"/>
      <c r="K4839"/>
      <c r="L4839"/>
      <c r="M4839"/>
      <c r="N4839"/>
      <c r="O4839"/>
      <c r="P4839"/>
      <c r="Q4839"/>
      <c r="R4839"/>
      <c r="S4839"/>
    </row>
    <row r="4840" spans="1:19" x14ac:dyDescent="0.25">
      <c r="A4840"/>
      <c r="C4840"/>
      <c r="D4840"/>
      <c r="E4840"/>
      <c r="F4840"/>
      <c r="G4840"/>
      <c r="H4840"/>
      <c r="I4840"/>
      <c r="J4840"/>
      <c r="K4840"/>
      <c r="L4840"/>
      <c r="M4840"/>
      <c r="N4840"/>
      <c r="O4840"/>
      <c r="P4840"/>
      <c r="Q4840"/>
      <c r="R4840"/>
      <c r="S4840"/>
    </row>
    <row r="4841" spans="1:19" x14ac:dyDescent="0.25">
      <c r="A4841"/>
      <c r="C4841"/>
      <c r="D4841"/>
      <c r="E4841"/>
      <c r="F4841"/>
      <c r="G4841"/>
      <c r="H4841"/>
      <c r="I4841"/>
      <c r="J4841"/>
      <c r="K4841"/>
      <c r="L4841"/>
      <c r="M4841"/>
      <c r="N4841"/>
      <c r="O4841"/>
      <c r="P4841"/>
      <c r="Q4841"/>
      <c r="R4841"/>
      <c r="S4841"/>
    </row>
    <row r="4842" spans="1:19" x14ac:dyDescent="0.25">
      <c r="A4842"/>
      <c r="C4842"/>
      <c r="D4842"/>
      <c r="E4842"/>
      <c r="F4842"/>
      <c r="G4842"/>
      <c r="H4842"/>
      <c r="I4842"/>
      <c r="J4842"/>
      <c r="K4842"/>
      <c r="L4842"/>
      <c r="M4842"/>
      <c r="N4842"/>
      <c r="O4842"/>
      <c r="P4842"/>
      <c r="Q4842"/>
      <c r="R4842"/>
      <c r="S4842"/>
    </row>
    <row r="4843" spans="1:19" x14ac:dyDescent="0.25">
      <c r="A4843"/>
      <c r="C4843"/>
      <c r="D4843"/>
      <c r="E4843"/>
      <c r="F4843"/>
      <c r="G4843"/>
      <c r="H4843"/>
      <c r="I4843"/>
      <c r="J4843"/>
      <c r="K4843"/>
      <c r="L4843"/>
      <c r="M4843"/>
      <c r="N4843"/>
      <c r="O4843"/>
      <c r="P4843"/>
      <c r="Q4843"/>
      <c r="R4843"/>
      <c r="S4843"/>
    </row>
    <row r="4844" spans="1:19" x14ac:dyDescent="0.25">
      <c r="A4844"/>
      <c r="C4844"/>
      <c r="D4844"/>
      <c r="E4844"/>
      <c r="F4844"/>
      <c r="G4844"/>
      <c r="H4844"/>
      <c r="I4844"/>
      <c r="J4844"/>
      <c r="K4844"/>
      <c r="L4844"/>
      <c r="M4844"/>
      <c r="N4844"/>
      <c r="O4844"/>
      <c r="P4844"/>
      <c r="Q4844"/>
      <c r="R4844"/>
      <c r="S4844"/>
    </row>
    <row r="4845" spans="1:19" x14ac:dyDescent="0.25">
      <c r="A4845"/>
      <c r="C4845"/>
      <c r="D4845"/>
      <c r="E4845"/>
      <c r="F4845"/>
      <c r="G4845"/>
      <c r="H4845"/>
      <c r="I4845"/>
      <c r="J4845"/>
      <c r="K4845"/>
      <c r="L4845"/>
      <c r="M4845"/>
      <c r="N4845"/>
      <c r="O4845"/>
      <c r="P4845"/>
      <c r="Q4845"/>
      <c r="R4845"/>
      <c r="S4845"/>
    </row>
    <row r="4846" spans="1:19" x14ac:dyDescent="0.25">
      <c r="A4846"/>
      <c r="C4846"/>
      <c r="D4846"/>
      <c r="E4846"/>
      <c r="F4846"/>
      <c r="G4846"/>
      <c r="H4846"/>
      <c r="I4846"/>
      <c r="J4846"/>
      <c r="K4846"/>
      <c r="L4846"/>
      <c r="M4846"/>
      <c r="N4846"/>
      <c r="O4846"/>
      <c r="P4846"/>
      <c r="Q4846"/>
      <c r="R4846"/>
      <c r="S4846"/>
    </row>
    <row r="4847" spans="1:19" x14ac:dyDescent="0.25">
      <c r="A4847"/>
      <c r="C4847"/>
      <c r="D4847"/>
      <c r="E4847"/>
      <c r="F4847"/>
      <c r="G4847"/>
      <c r="H4847"/>
      <c r="I4847"/>
      <c r="J4847"/>
      <c r="K4847"/>
      <c r="L4847"/>
      <c r="M4847"/>
      <c r="N4847"/>
      <c r="O4847"/>
      <c r="P4847"/>
      <c r="Q4847"/>
      <c r="R4847"/>
      <c r="S4847"/>
    </row>
    <row r="4848" spans="1:19" x14ac:dyDescent="0.25">
      <c r="A4848"/>
      <c r="C4848"/>
      <c r="D4848"/>
      <c r="E4848"/>
      <c r="F4848"/>
      <c r="G4848"/>
      <c r="H4848"/>
      <c r="I4848"/>
      <c r="J4848"/>
      <c r="K4848"/>
      <c r="L4848"/>
      <c r="M4848"/>
      <c r="N4848"/>
      <c r="O4848"/>
      <c r="P4848"/>
      <c r="Q4848"/>
      <c r="R4848"/>
      <c r="S4848"/>
    </row>
    <row r="4849" spans="1:19" x14ac:dyDescent="0.25">
      <c r="A4849"/>
      <c r="C4849"/>
      <c r="D4849"/>
      <c r="E4849"/>
      <c r="F4849"/>
      <c r="G4849"/>
      <c r="H4849"/>
      <c r="I4849"/>
      <c r="J4849"/>
      <c r="K4849"/>
      <c r="L4849"/>
      <c r="M4849"/>
      <c r="N4849"/>
      <c r="O4849"/>
      <c r="P4849"/>
      <c r="Q4849"/>
      <c r="R4849"/>
      <c r="S4849"/>
    </row>
    <row r="4850" spans="1:19" x14ac:dyDescent="0.25">
      <c r="A4850"/>
      <c r="C4850"/>
      <c r="D4850"/>
      <c r="E4850"/>
      <c r="F4850"/>
      <c r="G4850"/>
      <c r="H4850"/>
      <c r="I4850"/>
      <c r="J4850"/>
      <c r="K4850"/>
      <c r="L4850"/>
      <c r="M4850"/>
      <c r="N4850"/>
      <c r="O4850"/>
      <c r="P4850"/>
      <c r="Q4850"/>
      <c r="R4850"/>
      <c r="S4850"/>
    </row>
    <row r="4851" spans="1:19" x14ac:dyDescent="0.25">
      <c r="A4851"/>
      <c r="C4851"/>
      <c r="D4851"/>
      <c r="E4851"/>
      <c r="F4851"/>
      <c r="G4851"/>
      <c r="H4851"/>
      <c r="I4851"/>
      <c r="J4851"/>
      <c r="K4851"/>
      <c r="L4851"/>
      <c r="M4851"/>
      <c r="N4851"/>
      <c r="O4851"/>
      <c r="P4851"/>
      <c r="Q4851"/>
      <c r="R4851"/>
      <c r="S4851"/>
    </row>
    <row r="4852" spans="1:19" x14ac:dyDescent="0.25">
      <c r="A4852"/>
      <c r="C4852"/>
      <c r="D4852"/>
      <c r="E4852"/>
      <c r="F4852"/>
      <c r="G4852"/>
      <c r="H4852"/>
      <c r="I4852"/>
      <c r="J4852"/>
      <c r="K4852"/>
      <c r="L4852"/>
      <c r="M4852"/>
      <c r="N4852"/>
      <c r="O4852"/>
      <c r="P4852"/>
      <c r="Q4852"/>
      <c r="R4852"/>
      <c r="S4852"/>
    </row>
    <row r="4853" spans="1:19" x14ac:dyDescent="0.25">
      <c r="A4853"/>
      <c r="C4853"/>
      <c r="D4853"/>
      <c r="E4853"/>
      <c r="F4853"/>
      <c r="G4853"/>
      <c r="H4853"/>
      <c r="I4853"/>
      <c r="J4853"/>
      <c r="K4853"/>
      <c r="L4853"/>
      <c r="M4853"/>
      <c r="N4853"/>
      <c r="O4853"/>
      <c r="P4853"/>
      <c r="Q4853"/>
      <c r="R4853"/>
      <c r="S4853"/>
    </row>
    <row r="4854" spans="1:19" x14ac:dyDescent="0.25">
      <c r="A4854"/>
      <c r="C4854"/>
      <c r="D4854"/>
      <c r="E4854"/>
      <c r="F4854"/>
      <c r="G4854"/>
      <c r="H4854"/>
      <c r="I4854"/>
      <c r="J4854"/>
      <c r="K4854"/>
      <c r="L4854"/>
      <c r="M4854"/>
      <c r="N4854"/>
      <c r="O4854"/>
      <c r="P4854"/>
      <c r="Q4854"/>
      <c r="R4854"/>
      <c r="S4854"/>
    </row>
    <row r="4855" spans="1:19" x14ac:dyDescent="0.25">
      <c r="A4855"/>
      <c r="C4855"/>
      <c r="D4855"/>
      <c r="E4855"/>
      <c r="F4855"/>
      <c r="G4855"/>
      <c r="H4855"/>
      <c r="I4855"/>
      <c r="J4855"/>
      <c r="K4855"/>
      <c r="L4855"/>
      <c r="M4855"/>
      <c r="N4855"/>
      <c r="O4855"/>
      <c r="P4855"/>
      <c r="Q4855"/>
      <c r="R4855"/>
      <c r="S4855"/>
    </row>
    <row r="4856" spans="1:19" x14ac:dyDescent="0.25">
      <c r="A4856"/>
      <c r="C4856"/>
      <c r="D4856"/>
      <c r="E4856"/>
      <c r="F4856"/>
      <c r="G4856"/>
      <c r="H4856"/>
      <c r="I4856"/>
      <c r="J4856"/>
      <c r="K4856"/>
      <c r="L4856"/>
      <c r="M4856"/>
      <c r="N4856"/>
      <c r="O4856"/>
      <c r="P4856"/>
      <c r="Q4856"/>
      <c r="R4856"/>
      <c r="S4856"/>
    </row>
    <row r="4857" spans="1:19" x14ac:dyDescent="0.25">
      <c r="A4857"/>
      <c r="C4857"/>
      <c r="D4857"/>
      <c r="E4857"/>
      <c r="F4857"/>
      <c r="G4857"/>
      <c r="H4857"/>
      <c r="I4857"/>
      <c r="J4857"/>
      <c r="K4857"/>
      <c r="L4857"/>
      <c r="M4857"/>
      <c r="N4857"/>
      <c r="O4857"/>
      <c r="P4857"/>
      <c r="Q4857"/>
      <c r="R4857"/>
      <c r="S4857"/>
    </row>
    <row r="4858" spans="1:19" x14ac:dyDescent="0.25">
      <c r="A4858"/>
      <c r="C4858"/>
      <c r="D4858"/>
      <c r="E4858"/>
      <c r="F4858"/>
      <c r="G4858"/>
      <c r="H4858"/>
      <c r="I4858"/>
      <c r="J4858"/>
      <c r="K4858"/>
      <c r="L4858"/>
      <c r="M4858"/>
      <c r="N4858"/>
      <c r="O4858"/>
      <c r="P4858"/>
      <c r="Q4858"/>
      <c r="R4858"/>
      <c r="S4858"/>
    </row>
    <row r="4859" spans="1:19" x14ac:dyDescent="0.25">
      <c r="A4859"/>
      <c r="C4859"/>
      <c r="D4859"/>
      <c r="E4859"/>
      <c r="F4859"/>
      <c r="G4859"/>
      <c r="H4859"/>
      <c r="I4859"/>
      <c r="J4859"/>
      <c r="K4859"/>
      <c r="L4859"/>
      <c r="M4859"/>
      <c r="N4859"/>
      <c r="O4859"/>
      <c r="P4859"/>
      <c r="Q4859"/>
      <c r="R4859"/>
      <c r="S4859"/>
    </row>
    <row r="4860" spans="1:19" x14ac:dyDescent="0.25">
      <c r="A4860"/>
      <c r="C4860"/>
      <c r="D4860"/>
      <c r="E4860"/>
      <c r="F4860"/>
      <c r="G4860"/>
      <c r="H4860"/>
      <c r="I4860"/>
      <c r="J4860"/>
      <c r="K4860"/>
      <c r="L4860"/>
      <c r="M4860"/>
      <c r="N4860"/>
      <c r="O4860"/>
      <c r="P4860"/>
      <c r="Q4860"/>
      <c r="R4860"/>
      <c r="S4860"/>
    </row>
    <row r="4861" spans="1:19" x14ac:dyDescent="0.25">
      <c r="A4861"/>
      <c r="C4861"/>
      <c r="D4861"/>
      <c r="E4861"/>
      <c r="F4861"/>
      <c r="G4861"/>
      <c r="H4861"/>
      <c r="I4861"/>
      <c r="J4861"/>
      <c r="K4861"/>
      <c r="L4861"/>
      <c r="M4861"/>
      <c r="N4861"/>
      <c r="O4861"/>
      <c r="P4861"/>
      <c r="Q4861"/>
      <c r="R4861"/>
      <c r="S4861"/>
    </row>
    <row r="4862" spans="1:19" x14ac:dyDescent="0.25">
      <c r="A4862"/>
      <c r="C4862"/>
      <c r="D4862"/>
      <c r="E4862"/>
      <c r="F4862"/>
      <c r="G4862"/>
      <c r="H4862"/>
      <c r="I4862"/>
      <c r="J4862"/>
      <c r="K4862"/>
      <c r="L4862"/>
      <c r="M4862"/>
      <c r="N4862"/>
      <c r="O4862"/>
      <c r="P4862"/>
      <c r="Q4862"/>
      <c r="R4862"/>
      <c r="S4862"/>
    </row>
    <row r="4863" spans="1:19" x14ac:dyDescent="0.25">
      <c r="A4863"/>
      <c r="C4863"/>
      <c r="D4863"/>
      <c r="E4863"/>
      <c r="F4863"/>
      <c r="G4863"/>
      <c r="H4863"/>
      <c r="I4863"/>
      <c r="J4863"/>
      <c r="K4863"/>
      <c r="L4863"/>
      <c r="M4863"/>
      <c r="N4863"/>
      <c r="O4863"/>
      <c r="P4863"/>
      <c r="Q4863"/>
      <c r="R4863"/>
      <c r="S4863"/>
    </row>
    <row r="4864" spans="1:19" x14ac:dyDescent="0.25">
      <c r="A4864"/>
      <c r="C4864"/>
      <c r="D4864"/>
      <c r="E4864"/>
      <c r="F4864"/>
      <c r="G4864"/>
      <c r="H4864"/>
      <c r="I4864"/>
      <c r="J4864"/>
      <c r="K4864"/>
      <c r="L4864"/>
      <c r="M4864"/>
      <c r="N4864"/>
      <c r="O4864"/>
      <c r="P4864"/>
      <c r="Q4864"/>
      <c r="R4864"/>
      <c r="S4864"/>
    </row>
    <row r="4865" spans="1:19" x14ac:dyDescent="0.25">
      <c r="A4865"/>
      <c r="C4865"/>
      <c r="D4865"/>
      <c r="E4865"/>
      <c r="F4865"/>
      <c r="G4865"/>
      <c r="H4865"/>
      <c r="I4865"/>
      <c r="J4865"/>
      <c r="K4865"/>
      <c r="L4865"/>
      <c r="M4865"/>
      <c r="N4865"/>
      <c r="O4865"/>
      <c r="P4865"/>
      <c r="Q4865"/>
      <c r="R4865"/>
      <c r="S4865"/>
    </row>
    <row r="4866" spans="1:19" x14ac:dyDescent="0.25">
      <c r="A4866"/>
      <c r="C4866"/>
      <c r="D4866"/>
      <c r="E4866"/>
      <c r="F4866"/>
      <c r="G4866"/>
      <c r="H4866"/>
      <c r="I4866"/>
      <c r="J4866"/>
      <c r="K4866"/>
      <c r="L4866"/>
      <c r="M4866"/>
      <c r="N4866"/>
      <c r="O4866"/>
      <c r="P4866"/>
      <c r="Q4866"/>
      <c r="R4866"/>
      <c r="S4866"/>
    </row>
    <row r="4867" spans="1:19" x14ac:dyDescent="0.25">
      <c r="A4867"/>
      <c r="C4867"/>
      <c r="D4867"/>
      <c r="E4867"/>
      <c r="F4867"/>
      <c r="G4867"/>
      <c r="H4867"/>
      <c r="I4867"/>
      <c r="J4867"/>
      <c r="K4867"/>
      <c r="L4867"/>
      <c r="M4867"/>
      <c r="N4867"/>
      <c r="O4867"/>
      <c r="P4867"/>
      <c r="Q4867"/>
      <c r="R4867"/>
      <c r="S4867"/>
    </row>
    <row r="4868" spans="1:19" x14ac:dyDescent="0.25">
      <c r="A4868"/>
      <c r="C4868"/>
      <c r="D4868"/>
      <c r="E4868"/>
      <c r="F4868"/>
      <c r="G4868"/>
      <c r="H4868"/>
      <c r="I4868"/>
      <c r="J4868"/>
      <c r="K4868"/>
      <c r="L4868"/>
      <c r="M4868"/>
      <c r="N4868"/>
      <c r="O4868"/>
      <c r="P4868"/>
      <c r="Q4868"/>
      <c r="R4868"/>
      <c r="S4868"/>
    </row>
    <row r="4869" spans="1:19" x14ac:dyDescent="0.25">
      <c r="A4869"/>
      <c r="C4869"/>
      <c r="D4869"/>
      <c r="E4869"/>
      <c r="F4869"/>
      <c r="G4869"/>
      <c r="H4869"/>
      <c r="I4869"/>
      <c r="J4869"/>
      <c r="K4869"/>
      <c r="L4869"/>
      <c r="M4869"/>
      <c r="N4869"/>
      <c r="O4869"/>
      <c r="P4869"/>
      <c r="Q4869"/>
      <c r="R4869"/>
      <c r="S4869"/>
    </row>
    <row r="4870" spans="1:19" x14ac:dyDescent="0.25">
      <c r="A4870"/>
      <c r="C4870"/>
      <c r="D4870"/>
      <c r="E4870"/>
      <c r="F4870"/>
      <c r="G4870"/>
      <c r="H4870"/>
      <c r="I4870"/>
      <c r="J4870"/>
      <c r="K4870"/>
      <c r="L4870"/>
      <c r="M4870"/>
      <c r="N4870"/>
      <c r="O4870"/>
      <c r="P4870"/>
      <c r="Q4870"/>
      <c r="R4870"/>
      <c r="S4870"/>
    </row>
    <row r="4871" spans="1:19" x14ac:dyDescent="0.25">
      <c r="A4871"/>
      <c r="C4871"/>
      <c r="D4871"/>
      <c r="E4871"/>
      <c r="F4871"/>
      <c r="G4871"/>
      <c r="H4871"/>
      <c r="I4871"/>
      <c r="J4871"/>
      <c r="K4871"/>
      <c r="L4871"/>
      <c r="M4871"/>
      <c r="N4871"/>
      <c r="O4871"/>
      <c r="P4871"/>
      <c r="Q4871"/>
      <c r="R4871"/>
      <c r="S4871"/>
    </row>
    <row r="4872" spans="1:19" x14ac:dyDescent="0.25">
      <c r="A4872"/>
      <c r="C4872"/>
      <c r="D4872"/>
      <c r="E4872"/>
      <c r="F4872"/>
      <c r="G4872"/>
      <c r="H4872"/>
      <c r="I4872"/>
      <c r="J4872"/>
      <c r="K4872"/>
      <c r="L4872"/>
      <c r="M4872"/>
      <c r="N4872"/>
      <c r="O4872"/>
      <c r="P4872"/>
      <c r="Q4872"/>
      <c r="R4872"/>
      <c r="S4872"/>
    </row>
    <row r="4873" spans="1:19" x14ac:dyDescent="0.25">
      <c r="A4873"/>
      <c r="C4873"/>
      <c r="D4873"/>
      <c r="E4873"/>
      <c r="F4873"/>
      <c r="G4873"/>
      <c r="H4873"/>
      <c r="I4873"/>
      <c r="J4873"/>
      <c r="K4873"/>
      <c r="L4873"/>
      <c r="M4873"/>
      <c r="N4873"/>
      <c r="O4873"/>
      <c r="P4873"/>
      <c r="Q4873"/>
      <c r="R4873"/>
      <c r="S4873"/>
    </row>
    <row r="4874" spans="1:19" x14ac:dyDescent="0.25">
      <c r="A4874"/>
      <c r="C4874"/>
      <c r="D4874"/>
      <c r="E4874"/>
      <c r="F4874"/>
      <c r="G4874"/>
      <c r="H4874"/>
      <c r="I4874"/>
      <c r="J4874"/>
      <c r="K4874"/>
      <c r="L4874"/>
      <c r="M4874"/>
      <c r="N4874"/>
      <c r="O4874"/>
      <c r="P4874"/>
      <c r="Q4874"/>
      <c r="R4874"/>
      <c r="S4874"/>
    </row>
    <row r="4875" spans="1:19" x14ac:dyDescent="0.25">
      <c r="A4875"/>
      <c r="C4875"/>
      <c r="D4875"/>
      <c r="E4875"/>
      <c r="F4875"/>
      <c r="G4875"/>
      <c r="H4875"/>
      <c r="I4875"/>
      <c r="J4875"/>
      <c r="K4875"/>
      <c r="L4875"/>
      <c r="M4875"/>
      <c r="N4875"/>
      <c r="O4875"/>
      <c r="P4875"/>
      <c r="Q4875"/>
      <c r="R4875"/>
      <c r="S4875"/>
    </row>
    <row r="4876" spans="1:19" x14ac:dyDescent="0.25">
      <c r="A4876"/>
      <c r="C4876"/>
      <c r="D4876"/>
      <c r="E4876"/>
      <c r="F4876"/>
      <c r="G4876"/>
      <c r="H4876"/>
      <c r="I4876"/>
      <c r="J4876"/>
      <c r="K4876"/>
      <c r="L4876"/>
      <c r="M4876"/>
      <c r="N4876"/>
      <c r="O4876"/>
      <c r="P4876"/>
      <c r="Q4876"/>
      <c r="R4876"/>
      <c r="S4876"/>
    </row>
    <row r="4877" spans="1:19" x14ac:dyDescent="0.25">
      <c r="A4877"/>
      <c r="C4877"/>
      <c r="D4877"/>
      <c r="E4877"/>
      <c r="F4877"/>
      <c r="G4877"/>
      <c r="H4877"/>
      <c r="I4877"/>
      <c r="J4877"/>
      <c r="K4877"/>
      <c r="L4877"/>
      <c r="M4877"/>
      <c r="N4877"/>
      <c r="O4877"/>
      <c r="P4877"/>
      <c r="Q4877"/>
      <c r="R4877"/>
      <c r="S4877"/>
    </row>
    <row r="4878" spans="1:19" x14ac:dyDescent="0.25">
      <c r="A4878"/>
      <c r="C4878"/>
      <c r="D4878"/>
      <c r="E4878"/>
      <c r="F4878"/>
      <c r="G4878"/>
      <c r="H4878"/>
      <c r="I4878"/>
      <c r="J4878"/>
      <c r="K4878"/>
      <c r="L4878"/>
      <c r="M4878"/>
      <c r="N4878"/>
      <c r="O4878"/>
      <c r="P4878"/>
      <c r="Q4878"/>
      <c r="R4878"/>
      <c r="S4878"/>
    </row>
    <row r="4879" spans="1:19" x14ac:dyDescent="0.25">
      <c r="A4879"/>
      <c r="C4879"/>
      <c r="D4879"/>
      <c r="E4879"/>
      <c r="F4879"/>
      <c r="G4879"/>
      <c r="H4879"/>
      <c r="I4879"/>
      <c r="J4879"/>
      <c r="K4879"/>
      <c r="L4879"/>
      <c r="M4879"/>
      <c r="N4879"/>
      <c r="O4879"/>
      <c r="P4879"/>
      <c r="Q4879"/>
      <c r="R4879"/>
      <c r="S4879"/>
    </row>
    <row r="4880" spans="1:19" x14ac:dyDescent="0.25">
      <c r="A4880"/>
      <c r="C4880"/>
      <c r="D4880"/>
      <c r="E4880"/>
      <c r="F4880"/>
      <c r="G4880"/>
      <c r="H4880"/>
      <c r="I4880"/>
      <c r="J4880"/>
      <c r="K4880"/>
      <c r="L4880"/>
      <c r="M4880"/>
      <c r="N4880"/>
      <c r="O4880"/>
      <c r="P4880"/>
      <c r="Q4880"/>
      <c r="R4880"/>
      <c r="S4880"/>
    </row>
    <row r="4881" spans="1:19" x14ac:dyDescent="0.25">
      <c r="A4881"/>
      <c r="C4881"/>
      <c r="D4881"/>
      <c r="E4881"/>
      <c r="F4881"/>
      <c r="G4881"/>
      <c r="H4881"/>
      <c r="I4881"/>
      <c r="J4881"/>
      <c r="K4881"/>
      <c r="L4881"/>
      <c r="M4881"/>
      <c r="N4881"/>
      <c r="O4881"/>
      <c r="P4881"/>
      <c r="Q4881"/>
      <c r="R4881"/>
      <c r="S4881"/>
    </row>
    <row r="4882" spans="1:19" x14ac:dyDescent="0.25">
      <c r="A4882"/>
      <c r="C4882"/>
      <c r="D4882"/>
      <c r="E4882"/>
      <c r="F4882"/>
      <c r="G4882"/>
      <c r="H4882"/>
      <c r="I4882"/>
      <c r="J4882"/>
      <c r="K4882"/>
      <c r="L4882"/>
      <c r="M4882"/>
      <c r="N4882"/>
      <c r="O4882"/>
      <c r="P4882"/>
      <c r="Q4882"/>
      <c r="R4882"/>
      <c r="S4882"/>
    </row>
    <row r="4883" spans="1:19" x14ac:dyDescent="0.25">
      <c r="A4883"/>
      <c r="C4883"/>
      <c r="D4883"/>
      <c r="E4883"/>
      <c r="F4883"/>
      <c r="G4883"/>
      <c r="H4883"/>
      <c r="I4883"/>
      <c r="J4883"/>
      <c r="K4883"/>
      <c r="L4883"/>
      <c r="M4883"/>
      <c r="N4883"/>
      <c r="O4883"/>
      <c r="P4883"/>
      <c r="Q4883"/>
      <c r="R4883"/>
      <c r="S4883"/>
    </row>
    <row r="4884" spans="1:19" x14ac:dyDescent="0.25">
      <c r="A4884"/>
      <c r="C4884"/>
      <c r="D4884"/>
      <c r="E4884"/>
      <c r="F4884"/>
      <c r="G4884"/>
      <c r="H4884"/>
      <c r="I4884"/>
      <c r="J4884"/>
      <c r="K4884"/>
      <c r="L4884"/>
      <c r="M4884"/>
      <c r="N4884"/>
      <c r="O4884"/>
      <c r="P4884"/>
      <c r="Q4884"/>
      <c r="R4884"/>
      <c r="S4884"/>
    </row>
    <row r="4885" spans="1:19" x14ac:dyDescent="0.25">
      <c r="A4885"/>
      <c r="C4885"/>
      <c r="D4885"/>
      <c r="E4885"/>
      <c r="F4885"/>
      <c r="G4885"/>
      <c r="H4885"/>
      <c r="I4885"/>
      <c r="J4885"/>
      <c r="K4885"/>
      <c r="L4885"/>
      <c r="M4885"/>
      <c r="N4885"/>
      <c r="O4885"/>
      <c r="P4885"/>
      <c r="Q4885"/>
      <c r="R4885"/>
      <c r="S4885"/>
    </row>
    <row r="4886" spans="1:19" x14ac:dyDescent="0.25">
      <c r="A4886"/>
      <c r="C4886"/>
      <c r="D4886"/>
      <c r="E4886"/>
      <c r="F4886"/>
      <c r="G4886"/>
      <c r="H4886"/>
      <c r="I4886"/>
      <c r="J4886"/>
      <c r="K4886"/>
      <c r="L4886"/>
      <c r="M4886"/>
      <c r="N4886"/>
      <c r="O4886"/>
      <c r="P4886"/>
      <c r="Q4886"/>
      <c r="R4886"/>
      <c r="S4886"/>
    </row>
    <row r="4887" spans="1:19" x14ac:dyDescent="0.25">
      <c r="A4887"/>
      <c r="C4887"/>
      <c r="D4887"/>
      <c r="E4887"/>
      <c r="F4887"/>
      <c r="G4887"/>
      <c r="H4887"/>
      <c r="I4887"/>
      <c r="J4887"/>
      <c r="K4887"/>
      <c r="L4887"/>
      <c r="M4887"/>
      <c r="N4887"/>
      <c r="O4887"/>
      <c r="P4887"/>
      <c r="Q4887"/>
      <c r="R4887"/>
      <c r="S4887"/>
    </row>
    <row r="4888" spans="1:19" x14ac:dyDescent="0.25">
      <c r="A4888"/>
      <c r="C4888"/>
      <c r="D4888"/>
      <c r="E4888"/>
      <c r="F4888"/>
      <c r="G4888"/>
      <c r="H4888"/>
      <c r="I4888"/>
      <c r="J4888"/>
      <c r="K4888"/>
      <c r="L4888"/>
      <c r="M4888"/>
      <c r="N4888"/>
      <c r="O4888"/>
      <c r="P4888"/>
      <c r="Q4888"/>
      <c r="R4888"/>
      <c r="S4888"/>
    </row>
    <row r="4889" spans="1:19" x14ac:dyDescent="0.25">
      <c r="A4889"/>
      <c r="C4889"/>
      <c r="D4889"/>
      <c r="E4889"/>
      <c r="F4889"/>
      <c r="G4889"/>
      <c r="H4889"/>
      <c r="I4889"/>
      <c r="J4889"/>
      <c r="K4889"/>
      <c r="L4889"/>
      <c r="M4889"/>
      <c r="N4889"/>
      <c r="O4889"/>
      <c r="P4889"/>
      <c r="Q4889"/>
      <c r="R4889"/>
      <c r="S4889"/>
    </row>
    <row r="4890" spans="1:19" x14ac:dyDescent="0.25">
      <c r="A4890"/>
      <c r="C4890"/>
      <c r="D4890"/>
      <c r="E4890"/>
      <c r="F4890"/>
      <c r="G4890"/>
      <c r="H4890"/>
      <c r="I4890"/>
      <c r="J4890"/>
      <c r="K4890"/>
      <c r="L4890"/>
      <c r="M4890"/>
      <c r="N4890"/>
      <c r="O4890"/>
      <c r="P4890"/>
      <c r="Q4890"/>
      <c r="R4890"/>
      <c r="S4890"/>
    </row>
    <row r="4891" spans="1:19" x14ac:dyDescent="0.25">
      <c r="A4891"/>
      <c r="C4891"/>
      <c r="D4891"/>
      <c r="E4891"/>
      <c r="F4891"/>
      <c r="G4891"/>
      <c r="H4891"/>
      <c r="I4891"/>
      <c r="J4891"/>
      <c r="K4891"/>
      <c r="L4891"/>
      <c r="M4891"/>
      <c r="N4891"/>
      <c r="O4891"/>
      <c r="P4891"/>
      <c r="Q4891"/>
      <c r="R4891"/>
      <c r="S4891"/>
    </row>
    <row r="4892" spans="1:19" x14ac:dyDescent="0.25">
      <c r="A4892"/>
      <c r="C4892"/>
      <c r="D4892"/>
      <c r="E4892"/>
      <c r="F4892"/>
      <c r="G4892"/>
      <c r="H4892"/>
      <c r="I4892"/>
      <c r="J4892"/>
      <c r="K4892"/>
      <c r="L4892"/>
      <c r="M4892"/>
      <c r="N4892"/>
      <c r="O4892"/>
      <c r="P4892"/>
      <c r="Q4892"/>
      <c r="R4892"/>
      <c r="S4892"/>
    </row>
    <row r="4893" spans="1:19" x14ac:dyDescent="0.25">
      <c r="A4893"/>
      <c r="C4893"/>
      <c r="D4893"/>
      <c r="E4893"/>
      <c r="F4893"/>
      <c r="G4893"/>
      <c r="H4893"/>
      <c r="I4893"/>
      <c r="J4893"/>
      <c r="K4893"/>
      <c r="L4893"/>
      <c r="M4893"/>
      <c r="N4893"/>
      <c r="O4893"/>
      <c r="P4893"/>
      <c r="Q4893"/>
      <c r="R4893"/>
      <c r="S4893"/>
    </row>
    <row r="4894" spans="1:19" x14ac:dyDescent="0.25">
      <c r="A4894"/>
      <c r="C4894"/>
      <c r="D4894"/>
      <c r="E4894"/>
      <c r="F4894"/>
      <c r="G4894"/>
      <c r="H4894"/>
      <c r="I4894"/>
      <c r="J4894"/>
      <c r="K4894"/>
      <c r="L4894"/>
      <c r="M4894"/>
      <c r="N4894"/>
      <c r="O4894"/>
      <c r="P4894"/>
      <c r="Q4894"/>
      <c r="R4894"/>
      <c r="S4894"/>
    </row>
    <row r="4895" spans="1:19" x14ac:dyDescent="0.25">
      <c r="A4895"/>
      <c r="C4895"/>
      <c r="D4895"/>
      <c r="E4895"/>
      <c r="F4895"/>
      <c r="G4895"/>
      <c r="H4895"/>
      <c r="I4895"/>
      <c r="J4895"/>
      <c r="K4895"/>
      <c r="L4895"/>
      <c r="M4895"/>
      <c r="N4895"/>
      <c r="O4895"/>
      <c r="P4895"/>
      <c r="Q4895"/>
      <c r="R4895"/>
      <c r="S4895"/>
    </row>
    <row r="4896" spans="1:19" x14ac:dyDescent="0.25">
      <c r="A4896"/>
      <c r="C4896"/>
      <c r="D4896"/>
      <c r="E4896"/>
      <c r="F4896"/>
      <c r="G4896"/>
      <c r="H4896"/>
      <c r="I4896"/>
      <c r="J4896"/>
      <c r="K4896"/>
      <c r="L4896"/>
      <c r="M4896"/>
      <c r="N4896"/>
      <c r="O4896"/>
      <c r="P4896"/>
      <c r="Q4896"/>
      <c r="R4896"/>
      <c r="S4896"/>
    </row>
    <row r="4897" spans="1:19" x14ac:dyDescent="0.25">
      <c r="A4897"/>
      <c r="C4897"/>
      <c r="D4897"/>
      <c r="E4897"/>
      <c r="F4897"/>
      <c r="G4897"/>
      <c r="H4897"/>
      <c r="I4897"/>
      <c r="J4897"/>
      <c r="K4897"/>
      <c r="L4897"/>
      <c r="M4897"/>
      <c r="N4897"/>
      <c r="O4897"/>
      <c r="P4897"/>
      <c r="Q4897"/>
      <c r="R4897"/>
      <c r="S4897"/>
    </row>
    <row r="4898" spans="1:19" x14ac:dyDescent="0.25">
      <c r="A4898"/>
      <c r="C4898"/>
      <c r="D4898"/>
      <c r="E4898"/>
      <c r="F4898"/>
      <c r="G4898"/>
      <c r="H4898"/>
      <c r="I4898"/>
      <c r="J4898"/>
      <c r="K4898"/>
      <c r="L4898"/>
      <c r="M4898"/>
      <c r="N4898"/>
      <c r="O4898"/>
      <c r="P4898"/>
      <c r="Q4898"/>
      <c r="R4898"/>
      <c r="S4898"/>
    </row>
    <row r="4899" spans="1:19" x14ac:dyDescent="0.25">
      <c r="A4899"/>
      <c r="C4899"/>
      <c r="D4899"/>
      <c r="E4899"/>
      <c r="F4899"/>
      <c r="G4899"/>
      <c r="H4899"/>
      <c r="I4899"/>
      <c r="J4899"/>
      <c r="K4899"/>
      <c r="L4899"/>
      <c r="M4899"/>
      <c r="N4899"/>
      <c r="O4899"/>
      <c r="P4899"/>
      <c r="Q4899"/>
      <c r="R4899"/>
      <c r="S4899"/>
    </row>
    <row r="4900" spans="1:19" x14ac:dyDescent="0.25">
      <c r="A4900"/>
      <c r="C4900"/>
      <c r="D4900"/>
      <c r="E4900"/>
      <c r="F4900"/>
      <c r="G4900"/>
      <c r="H4900"/>
      <c r="I4900"/>
      <c r="J4900"/>
      <c r="K4900"/>
      <c r="L4900"/>
      <c r="M4900"/>
      <c r="N4900"/>
      <c r="O4900"/>
      <c r="P4900"/>
      <c r="Q4900"/>
      <c r="R4900"/>
      <c r="S4900"/>
    </row>
    <row r="4901" spans="1:19" x14ac:dyDescent="0.25">
      <c r="A4901"/>
      <c r="C4901"/>
      <c r="D4901"/>
      <c r="E4901"/>
      <c r="F4901"/>
      <c r="G4901"/>
      <c r="H4901"/>
      <c r="I4901"/>
      <c r="J4901"/>
      <c r="K4901"/>
      <c r="L4901"/>
      <c r="M4901"/>
      <c r="N4901"/>
      <c r="O4901"/>
      <c r="P4901"/>
      <c r="Q4901"/>
      <c r="R4901"/>
      <c r="S4901"/>
    </row>
    <row r="4902" spans="1:19" x14ac:dyDescent="0.25">
      <c r="A4902"/>
      <c r="C4902"/>
      <c r="D4902"/>
      <c r="E4902"/>
      <c r="F4902"/>
      <c r="G4902"/>
      <c r="H4902"/>
      <c r="I4902"/>
      <c r="J4902"/>
      <c r="K4902"/>
      <c r="L4902"/>
      <c r="M4902"/>
      <c r="N4902"/>
      <c r="O4902"/>
      <c r="P4902"/>
      <c r="Q4902"/>
      <c r="R4902"/>
      <c r="S4902"/>
    </row>
    <row r="4903" spans="1:19" x14ac:dyDescent="0.25">
      <c r="A4903"/>
      <c r="C4903"/>
      <c r="D4903"/>
      <c r="E4903"/>
      <c r="F4903"/>
      <c r="G4903"/>
      <c r="H4903"/>
      <c r="I4903"/>
      <c r="J4903"/>
      <c r="K4903"/>
      <c r="L4903"/>
      <c r="M4903"/>
      <c r="N4903"/>
      <c r="O4903"/>
      <c r="P4903"/>
      <c r="Q4903"/>
      <c r="R4903"/>
      <c r="S4903"/>
    </row>
    <row r="4904" spans="1:19" x14ac:dyDescent="0.25">
      <c r="A4904"/>
      <c r="C4904"/>
      <c r="D4904"/>
      <c r="E4904"/>
      <c r="F4904"/>
      <c r="G4904"/>
      <c r="H4904"/>
      <c r="I4904"/>
      <c r="J4904"/>
      <c r="K4904"/>
      <c r="L4904"/>
      <c r="M4904"/>
      <c r="N4904"/>
      <c r="O4904"/>
      <c r="P4904"/>
      <c r="Q4904"/>
      <c r="R4904"/>
      <c r="S4904"/>
    </row>
    <row r="4905" spans="1:19" x14ac:dyDescent="0.25">
      <c r="A4905"/>
      <c r="C4905"/>
      <c r="D4905"/>
      <c r="E4905"/>
      <c r="F4905"/>
      <c r="G4905"/>
      <c r="H4905"/>
      <c r="I4905"/>
      <c r="J4905"/>
      <c r="K4905"/>
      <c r="L4905"/>
      <c r="M4905"/>
      <c r="N4905"/>
      <c r="O4905"/>
      <c r="P4905"/>
      <c r="Q4905"/>
      <c r="R4905"/>
      <c r="S4905"/>
    </row>
    <row r="4906" spans="1:19" x14ac:dyDescent="0.25">
      <c r="A4906"/>
      <c r="C4906"/>
      <c r="D4906"/>
      <c r="E4906"/>
      <c r="F4906"/>
      <c r="G4906"/>
      <c r="H4906"/>
      <c r="I4906"/>
      <c r="J4906"/>
      <c r="K4906"/>
      <c r="L4906"/>
      <c r="M4906"/>
      <c r="N4906"/>
      <c r="O4906"/>
      <c r="P4906"/>
      <c r="Q4906"/>
      <c r="R4906"/>
      <c r="S4906"/>
    </row>
    <row r="4907" spans="1:19" x14ac:dyDescent="0.25">
      <c r="A4907"/>
      <c r="C4907"/>
      <c r="D4907"/>
      <c r="E4907"/>
      <c r="F4907"/>
      <c r="G4907"/>
      <c r="H4907"/>
      <c r="I4907"/>
      <c r="J4907"/>
      <c r="K4907"/>
      <c r="L4907"/>
      <c r="M4907"/>
      <c r="N4907"/>
      <c r="O4907"/>
      <c r="P4907"/>
      <c r="Q4907"/>
      <c r="R4907"/>
      <c r="S4907"/>
    </row>
    <row r="4908" spans="1:19" x14ac:dyDescent="0.25">
      <c r="A4908"/>
      <c r="C4908"/>
      <c r="D4908"/>
      <c r="E4908"/>
      <c r="F4908"/>
      <c r="G4908"/>
      <c r="H4908"/>
      <c r="I4908"/>
      <c r="J4908"/>
      <c r="K4908"/>
      <c r="L4908"/>
      <c r="M4908"/>
      <c r="N4908"/>
      <c r="O4908"/>
      <c r="P4908"/>
      <c r="Q4908"/>
      <c r="R4908"/>
      <c r="S4908"/>
    </row>
    <row r="4909" spans="1:19" x14ac:dyDescent="0.25">
      <c r="A4909"/>
      <c r="C4909"/>
      <c r="D4909"/>
      <c r="E4909"/>
      <c r="F4909"/>
      <c r="G4909"/>
      <c r="H4909"/>
      <c r="I4909"/>
      <c r="J4909"/>
      <c r="K4909"/>
      <c r="L4909"/>
      <c r="M4909"/>
      <c r="N4909"/>
      <c r="O4909"/>
      <c r="P4909"/>
      <c r="Q4909"/>
      <c r="R4909"/>
      <c r="S4909"/>
    </row>
    <row r="4910" spans="1:19" x14ac:dyDescent="0.25">
      <c r="A4910"/>
      <c r="C4910"/>
      <c r="D4910"/>
      <c r="E4910"/>
      <c r="F4910"/>
      <c r="G4910"/>
      <c r="H4910"/>
      <c r="I4910"/>
      <c r="J4910"/>
      <c r="K4910"/>
      <c r="L4910"/>
      <c r="M4910"/>
      <c r="N4910"/>
      <c r="O4910"/>
      <c r="P4910"/>
      <c r="Q4910"/>
      <c r="R4910"/>
      <c r="S4910"/>
    </row>
    <row r="4911" spans="1:19" x14ac:dyDescent="0.25">
      <c r="A4911"/>
      <c r="C4911"/>
      <c r="D4911"/>
      <c r="E4911"/>
      <c r="F4911"/>
      <c r="G4911"/>
      <c r="H4911"/>
      <c r="I4911"/>
      <c r="J4911"/>
      <c r="K4911"/>
      <c r="L4911"/>
      <c r="M4911"/>
      <c r="N4911"/>
      <c r="O4911"/>
      <c r="P4911"/>
      <c r="Q4911"/>
      <c r="R4911"/>
      <c r="S4911"/>
    </row>
    <row r="4912" spans="1:19" x14ac:dyDescent="0.25">
      <c r="A4912"/>
      <c r="C4912"/>
      <c r="D4912"/>
      <c r="E4912"/>
      <c r="F4912"/>
      <c r="G4912"/>
      <c r="H4912"/>
      <c r="I4912"/>
      <c r="J4912"/>
      <c r="K4912"/>
      <c r="L4912"/>
      <c r="M4912"/>
      <c r="N4912"/>
      <c r="O4912"/>
      <c r="P4912"/>
      <c r="Q4912"/>
      <c r="R4912"/>
      <c r="S4912"/>
    </row>
    <row r="4913" spans="1:19" x14ac:dyDescent="0.25">
      <c r="A4913"/>
      <c r="C4913"/>
      <c r="D4913"/>
      <c r="E4913"/>
      <c r="F4913"/>
      <c r="G4913"/>
      <c r="H4913"/>
      <c r="I4913"/>
      <c r="J4913"/>
      <c r="K4913"/>
      <c r="L4913"/>
      <c r="M4913"/>
      <c r="N4913"/>
      <c r="O4913"/>
      <c r="P4913"/>
      <c r="Q4913"/>
      <c r="R4913"/>
      <c r="S4913"/>
    </row>
    <row r="4914" spans="1:19" x14ac:dyDescent="0.25">
      <c r="A4914"/>
      <c r="C4914"/>
      <c r="D4914"/>
      <c r="E4914"/>
      <c r="F4914"/>
      <c r="G4914"/>
      <c r="H4914"/>
      <c r="I4914"/>
      <c r="J4914"/>
      <c r="K4914"/>
      <c r="L4914"/>
      <c r="M4914"/>
      <c r="N4914"/>
      <c r="O4914"/>
      <c r="P4914"/>
      <c r="Q4914"/>
      <c r="R4914"/>
      <c r="S4914"/>
    </row>
    <row r="4915" spans="1:19" x14ac:dyDescent="0.25">
      <c r="A4915"/>
      <c r="C4915"/>
      <c r="D4915"/>
      <c r="E4915"/>
      <c r="F4915"/>
      <c r="G4915"/>
      <c r="H4915"/>
      <c r="I4915"/>
      <c r="J4915"/>
      <c r="K4915"/>
      <c r="L4915"/>
      <c r="M4915"/>
      <c r="N4915"/>
      <c r="O4915"/>
      <c r="P4915"/>
      <c r="Q4915"/>
      <c r="R4915"/>
      <c r="S4915"/>
    </row>
    <row r="4916" spans="1:19" x14ac:dyDescent="0.25">
      <c r="A4916"/>
      <c r="C4916"/>
      <c r="D4916"/>
      <c r="E4916"/>
      <c r="F4916"/>
      <c r="G4916"/>
      <c r="H4916"/>
      <c r="I4916"/>
      <c r="J4916"/>
      <c r="K4916"/>
      <c r="L4916"/>
      <c r="M4916"/>
      <c r="N4916"/>
      <c r="O4916"/>
      <c r="P4916"/>
      <c r="Q4916"/>
      <c r="R4916"/>
      <c r="S4916"/>
    </row>
    <row r="4917" spans="1:19" x14ac:dyDescent="0.25">
      <c r="A4917"/>
      <c r="C4917"/>
      <c r="D4917"/>
      <c r="E4917"/>
      <c r="F4917"/>
      <c r="G4917"/>
      <c r="H4917"/>
      <c r="I4917"/>
      <c r="J4917"/>
      <c r="K4917"/>
      <c r="L4917"/>
      <c r="M4917"/>
      <c r="N4917"/>
      <c r="O4917"/>
      <c r="P4917"/>
      <c r="Q4917"/>
      <c r="R4917"/>
      <c r="S4917"/>
    </row>
    <row r="4918" spans="1:19" x14ac:dyDescent="0.25">
      <c r="A4918"/>
      <c r="C4918"/>
      <c r="D4918"/>
      <c r="E4918"/>
      <c r="F4918"/>
      <c r="G4918"/>
      <c r="H4918"/>
      <c r="I4918"/>
      <c r="J4918"/>
      <c r="K4918"/>
      <c r="L4918"/>
      <c r="M4918"/>
      <c r="N4918"/>
      <c r="O4918"/>
      <c r="P4918"/>
      <c r="Q4918"/>
      <c r="R4918"/>
      <c r="S4918"/>
    </row>
    <row r="4919" spans="1:19" x14ac:dyDescent="0.25">
      <c r="A4919"/>
      <c r="C4919"/>
      <c r="D4919"/>
      <c r="E4919"/>
      <c r="F4919"/>
      <c r="G4919"/>
      <c r="H4919"/>
      <c r="I4919"/>
      <c r="J4919"/>
      <c r="K4919"/>
      <c r="L4919"/>
      <c r="M4919"/>
      <c r="N4919"/>
      <c r="O4919"/>
      <c r="P4919"/>
      <c r="Q4919"/>
      <c r="R4919"/>
      <c r="S4919"/>
    </row>
    <row r="4920" spans="1:19" x14ac:dyDescent="0.25">
      <c r="A4920"/>
      <c r="C4920"/>
      <c r="D4920"/>
      <c r="E4920"/>
      <c r="F4920"/>
      <c r="G4920"/>
      <c r="H4920"/>
      <c r="I4920"/>
      <c r="J4920"/>
      <c r="K4920"/>
      <c r="L4920"/>
      <c r="M4920"/>
      <c r="N4920"/>
      <c r="O4920"/>
      <c r="P4920"/>
      <c r="Q4920"/>
      <c r="R4920"/>
      <c r="S4920"/>
    </row>
    <row r="4921" spans="1:19" x14ac:dyDescent="0.25">
      <c r="A4921"/>
      <c r="C4921"/>
      <c r="D4921"/>
      <c r="E4921"/>
      <c r="F4921"/>
      <c r="G4921"/>
      <c r="H4921"/>
      <c r="I4921"/>
      <c r="J4921"/>
      <c r="K4921"/>
      <c r="L4921"/>
      <c r="M4921"/>
      <c r="N4921"/>
      <c r="O4921"/>
      <c r="P4921"/>
      <c r="Q4921"/>
      <c r="R4921"/>
      <c r="S4921"/>
    </row>
    <row r="4922" spans="1:19" x14ac:dyDescent="0.25">
      <c r="A4922"/>
      <c r="C4922"/>
      <c r="D4922"/>
      <c r="E4922"/>
      <c r="F4922"/>
      <c r="G4922"/>
      <c r="H4922"/>
      <c r="I4922"/>
      <c r="J4922"/>
      <c r="K4922"/>
      <c r="L4922"/>
      <c r="M4922"/>
      <c r="N4922"/>
      <c r="O4922"/>
      <c r="P4922"/>
      <c r="Q4922"/>
      <c r="R4922"/>
      <c r="S4922"/>
    </row>
    <row r="4923" spans="1:19" x14ac:dyDescent="0.25">
      <c r="A4923"/>
      <c r="C4923"/>
      <c r="D4923"/>
      <c r="E4923"/>
      <c r="F4923"/>
      <c r="G4923"/>
      <c r="H4923"/>
      <c r="I4923"/>
      <c r="J4923"/>
      <c r="K4923"/>
      <c r="L4923"/>
      <c r="M4923"/>
      <c r="N4923"/>
      <c r="O4923"/>
      <c r="P4923"/>
      <c r="Q4923"/>
      <c r="R4923"/>
      <c r="S4923"/>
    </row>
    <row r="4924" spans="1:19" x14ac:dyDescent="0.25">
      <c r="A4924"/>
      <c r="C4924"/>
      <c r="D4924"/>
      <c r="E4924"/>
      <c r="F4924"/>
      <c r="G4924"/>
      <c r="H4924"/>
      <c r="I4924"/>
      <c r="J4924"/>
      <c r="K4924"/>
      <c r="L4924"/>
      <c r="M4924"/>
      <c r="N4924"/>
      <c r="O4924"/>
      <c r="P4924"/>
      <c r="Q4924"/>
      <c r="R4924"/>
      <c r="S4924"/>
    </row>
    <row r="4925" spans="1:19" x14ac:dyDescent="0.25">
      <c r="A4925"/>
      <c r="C4925"/>
      <c r="D4925"/>
      <c r="E4925"/>
      <c r="F4925"/>
      <c r="G4925"/>
      <c r="H4925"/>
      <c r="I4925"/>
      <c r="J4925"/>
      <c r="K4925"/>
      <c r="L4925"/>
      <c r="M4925"/>
      <c r="N4925"/>
      <c r="O4925"/>
      <c r="P4925"/>
      <c r="Q4925"/>
      <c r="R4925"/>
      <c r="S4925"/>
    </row>
    <row r="4926" spans="1:19" x14ac:dyDescent="0.25">
      <c r="A4926"/>
      <c r="C4926"/>
      <c r="D4926"/>
      <c r="E4926"/>
      <c r="F4926"/>
      <c r="G4926"/>
      <c r="H4926"/>
      <c r="I4926"/>
      <c r="J4926"/>
      <c r="K4926"/>
      <c r="L4926"/>
      <c r="M4926"/>
      <c r="N4926"/>
      <c r="O4926"/>
      <c r="P4926"/>
      <c r="Q4926"/>
      <c r="R4926"/>
      <c r="S4926"/>
    </row>
    <row r="4927" spans="1:19" x14ac:dyDescent="0.25">
      <c r="A4927"/>
      <c r="C4927"/>
      <c r="D4927"/>
      <c r="E4927"/>
      <c r="F4927"/>
      <c r="G4927"/>
      <c r="H4927"/>
      <c r="I4927"/>
      <c r="J4927"/>
      <c r="K4927"/>
      <c r="L4927"/>
      <c r="M4927"/>
      <c r="N4927"/>
      <c r="O4927"/>
      <c r="P4927"/>
      <c r="Q4927"/>
      <c r="R4927"/>
      <c r="S4927"/>
    </row>
    <row r="4928" spans="1:19" x14ac:dyDescent="0.25">
      <c r="A4928"/>
      <c r="C4928"/>
      <c r="D4928"/>
      <c r="E4928"/>
      <c r="F4928"/>
      <c r="G4928"/>
      <c r="H4928"/>
      <c r="I4928"/>
      <c r="J4928"/>
      <c r="K4928"/>
      <c r="L4928"/>
      <c r="M4928"/>
      <c r="N4928"/>
      <c r="O4928"/>
      <c r="P4928"/>
      <c r="Q4928"/>
      <c r="R4928"/>
      <c r="S4928"/>
    </row>
    <row r="4929" spans="1:19" x14ac:dyDescent="0.25">
      <c r="A4929"/>
      <c r="C4929"/>
      <c r="D4929"/>
      <c r="E4929"/>
      <c r="F4929"/>
      <c r="G4929"/>
      <c r="H4929"/>
      <c r="I4929"/>
      <c r="J4929"/>
      <c r="K4929"/>
      <c r="L4929"/>
      <c r="M4929"/>
      <c r="N4929"/>
      <c r="O4929"/>
      <c r="P4929"/>
      <c r="Q4929"/>
      <c r="R4929"/>
      <c r="S4929"/>
    </row>
    <row r="4930" spans="1:19" x14ac:dyDescent="0.25">
      <c r="A4930"/>
      <c r="C4930"/>
      <c r="D4930"/>
      <c r="E4930"/>
      <c r="F4930"/>
      <c r="G4930"/>
      <c r="H4930"/>
      <c r="I4930"/>
      <c r="J4930"/>
      <c r="K4930"/>
      <c r="L4930"/>
      <c r="M4930"/>
      <c r="N4930"/>
      <c r="O4930"/>
      <c r="P4930"/>
      <c r="Q4930"/>
      <c r="R4930"/>
      <c r="S4930"/>
    </row>
    <row r="4931" spans="1:19" x14ac:dyDescent="0.25">
      <c r="A4931"/>
      <c r="C4931"/>
      <c r="D4931"/>
      <c r="E4931"/>
      <c r="F4931"/>
      <c r="G4931"/>
      <c r="H4931"/>
      <c r="I4931"/>
      <c r="J4931"/>
      <c r="K4931"/>
      <c r="L4931"/>
      <c r="M4931"/>
      <c r="N4931"/>
      <c r="O4931"/>
      <c r="P4931"/>
      <c r="Q4931"/>
      <c r="R4931"/>
      <c r="S4931"/>
    </row>
    <row r="4932" spans="1:19" x14ac:dyDescent="0.25">
      <c r="A4932"/>
      <c r="C4932"/>
      <c r="D4932"/>
      <c r="E4932"/>
      <c r="F4932"/>
      <c r="G4932"/>
      <c r="H4932"/>
      <c r="I4932"/>
      <c r="J4932"/>
      <c r="K4932"/>
      <c r="L4932"/>
      <c r="M4932"/>
      <c r="N4932"/>
      <c r="O4932"/>
      <c r="P4932"/>
      <c r="Q4932"/>
      <c r="R4932"/>
      <c r="S4932"/>
    </row>
    <row r="4933" spans="1:19" x14ac:dyDescent="0.25">
      <c r="A4933"/>
      <c r="C4933"/>
      <c r="D4933"/>
      <c r="E4933"/>
      <c r="F4933"/>
      <c r="G4933"/>
      <c r="H4933"/>
      <c r="I4933"/>
      <c r="J4933"/>
      <c r="K4933"/>
      <c r="L4933"/>
      <c r="M4933"/>
      <c r="N4933"/>
      <c r="O4933"/>
      <c r="P4933"/>
      <c r="Q4933"/>
      <c r="R4933"/>
      <c r="S4933"/>
    </row>
    <row r="4934" spans="1:19" x14ac:dyDescent="0.25">
      <c r="A4934"/>
      <c r="C4934"/>
      <c r="D4934"/>
      <c r="E4934"/>
      <c r="F4934"/>
      <c r="G4934"/>
      <c r="H4934"/>
      <c r="I4934"/>
      <c r="J4934"/>
      <c r="K4934"/>
      <c r="L4934"/>
      <c r="M4934"/>
      <c r="N4934"/>
      <c r="O4934"/>
      <c r="P4934"/>
      <c r="Q4934"/>
      <c r="R4934"/>
      <c r="S4934"/>
    </row>
    <row r="4935" spans="1:19" x14ac:dyDescent="0.25">
      <c r="A4935"/>
      <c r="C4935"/>
      <c r="D4935"/>
      <c r="E4935"/>
      <c r="F4935"/>
      <c r="G4935"/>
      <c r="H4935"/>
      <c r="I4935"/>
      <c r="J4935"/>
      <c r="K4935"/>
      <c r="L4935"/>
      <c r="M4935"/>
      <c r="N4935"/>
      <c r="O4935"/>
      <c r="P4935"/>
      <c r="Q4935"/>
      <c r="R4935"/>
      <c r="S4935"/>
    </row>
    <row r="4936" spans="1:19" x14ac:dyDescent="0.25">
      <c r="A4936"/>
      <c r="C4936"/>
      <c r="D4936"/>
      <c r="E4936"/>
      <c r="F4936"/>
      <c r="G4936"/>
      <c r="H4936"/>
      <c r="I4936"/>
      <c r="J4936"/>
      <c r="K4936"/>
      <c r="L4936"/>
      <c r="M4936"/>
      <c r="N4936"/>
      <c r="O4936"/>
      <c r="P4936"/>
      <c r="Q4936"/>
      <c r="R4936"/>
      <c r="S4936"/>
    </row>
    <row r="4937" spans="1:19" x14ac:dyDescent="0.25">
      <c r="A4937"/>
      <c r="C4937"/>
      <c r="D4937"/>
      <c r="E4937"/>
      <c r="F4937"/>
      <c r="G4937"/>
      <c r="H4937"/>
      <c r="I4937"/>
      <c r="J4937"/>
      <c r="K4937"/>
      <c r="L4937"/>
      <c r="M4937"/>
      <c r="N4937"/>
      <c r="O4937"/>
      <c r="P4937"/>
      <c r="Q4937"/>
      <c r="R4937"/>
      <c r="S4937"/>
    </row>
    <row r="4938" spans="1:19" x14ac:dyDescent="0.25">
      <c r="A4938"/>
      <c r="C4938"/>
      <c r="D4938"/>
      <c r="E4938"/>
      <c r="F4938"/>
      <c r="G4938"/>
      <c r="H4938"/>
      <c r="I4938"/>
      <c r="J4938"/>
      <c r="K4938"/>
      <c r="L4938"/>
      <c r="M4938"/>
      <c r="N4938"/>
      <c r="O4938"/>
      <c r="P4938"/>
      <c r="Q4938"/>
      <c r="R4938"/>
      <c r="S4938"/>
    </row>
    <row r="4939" spans="1:19" x14ac:dyDescent="0.25">
      <c r="A4939"/>
      <c r="C4939"/>
      <c r="D4939"/>
      <c r="E4939"/>
      <c r="F4939"/>
      <c r="G4939"/>
      <c r="H4939"/>
      <c r="I4939"/>
      <c r="J4939"/>
      <c r="K4939"/>
      <c r="L4939"/>
      <c r="M4939"/>
      <c r="N4939"/>
      <c r="O4939"/>
      <c r="P4939"/>
      <c r="Q4939"/>
      <c r="R4939"/>
      <c r="S4939"/>
    </row>
    <row r="4940" spans="1:19" x14ac:dyDescent="0.25">
      <c r="A4940"/>
      <c r="C4940"/>
      <c r="D4940"/>
      <c r="E4940"/>
      <c r="F4940"/>
      <c r="G4940"/>
      <c r="H4940"/>
      <c r="I4940"/>
      <c r="J4940"/>
      <c r="K4940"/>
      <c r="L4940"/>
      <c r="M4940"/>
      <c r="N4940"/>
      <c r="O4940"/>
      <c r="P4940"/>
      <c r="Q4940"/>
      <c r="R4940"/>
      <c r="S4940"/>
    </row>
    <row r="4941" spans="1:19" x14ac:dyDescent="0.25">
      <c r="A4941"/>
      <c r="C4941"/>
      <c r="D4941"/>
      <c r="E4941"/>
      <c r="F4941"/>
      <c r="G4941"/>
      <c r="H4941"/>
      <c r="I4941"/>
      <c r="J4941"/>
      <c r="K4941"/>
      <c r="L4941"/>
      <c r="M4941"/>
      <c r="N4941"/>
      <c r="O4941"/>
      <c r="P4941"/>
      <c r="Q4941"/>
      <c r="R4941"/>
      <c r="S4941"/>
    </row>
    <row r="4942" spans="1:19" x14ac:dyDescent="0.25">
      <c r="A4942"/>
      <c r="C4942"/>
      <c r="D4942"/>
      <c r="E4942"/>
      <c r="F4942"/>
      <c r="G4942"/>
      <c r="H4942"/>
      <c r="I4942"/>
      <c r="J4942"/>
      <c r="K4942"/>
      <c r="L4942"/>
      <c r="M4942"/>
      <c r="N4942"/>
      <c r="O4942"/>
      <c r="P4942"/>
      <c r="Q4942"/>
      <c r="R4942"/>
      <c r="S4942"/>
    </row>
    <row r="4943" spans="1:19" x14ac:dyDescent="0.25">
      <c r="A4943"/>
      <c r="C4943"/>
      <c r="D4943"/>
      <c r="E4943"/>
      <c r="F4943"/>
      <c r="G4943"/>
      <c r="H4943"/>
      <c r="I4943"/>
      <c r="J4943"/>
      <c r="K4943"/>
      <c r="L4943"/>
      <c r="M4943"/>
      <c r="N4943"/>
      <c r="O4943"/>
      <c r="P4943"/>
      <c r="Q4943"/>
      <c r="R4943"/>
      <c r="S4943"/>
    </row>
    <row r="4944" spans="1:19" x14ac:dyDescent="0.25">
      <c r="A4944"/>
      <c r="C4944"/>
      <c r="D4944"/>
      <c r="E4944"/>
      <c r="F4944"/>
      <c r="G4944"/>
      <c r="H4944"/>
      <c r="I4944"/>
      <c r="J4944"/>
      <c r="K4944"/>
      <c r="L4944"/>
      <c r="M4944"/>
      <c r="N4944"/>
      <c r="O4944"/>
      <c r="P4944"/>
      <c r="Q4944"/>
      <c r="R4944"/>
      <c r="S4944"/>
    </row>
    <row r="4945" spans="1:19" x14ac:dyDescent="0.25">
      <c r="A4945"/>
      <c r="C4945"/>
      <c r="D4945"/>
      <c r="E4945"/>
      <c r="F4945"/>
      <c r="G4945"/>
      <c r="H4945"/>
      <c r="I4945"/>
      <c r="J4945"/>
      <c r="K4945"/>
      <c r="L4945"/>
      <c r="M4945"/>
      <c r="N4945"/>
      <c r="O4945"/>
      <c r="P4945"/>
      <c r="Q4945"/>
      <c r="R4945"/>
      <c r="S4945"/>
    </row>
    <row r="4946" spans="1:19" x14ac:dyDescent="0.25">
      <c r="A4946"/>
      <c r="C4946"/>
      <c r="D4946"/>
      <c r="E4946"/>
      <c r="F4946"/>
      <c r="G4946"/>
      <c r="H4946"/>
      <c r="I4946"/>
      <c r="J4946"/>
      <c r="K4946"/>
      <c r="L4946"/>
      <c r="M4946"/>
      <c r="N4946"/>
      <c r="O4946"/>
      <c r="P4946"/>
      <c r="Q4946"/>
      <c r="R4946"/>
      <c r="S4946"/>
    </row>
    <row r="4947" spans="1:19" x14ac:dyDescent="0.25">
      <c r="A4947"/>
      <c r="C4947"/>
      <c r="D4947"/>
      <c r="E4947"/>
      <c r="F4947"/>
      <c r="G4947"/>
      <c r="H4947"/>
      <c r="I4947"/>
      <c r="J4947"/>
      <c r="K4947"/>
      <c r="L4947"/>
      <c r="M4947"/>
      <c r="N4947"/>
      <c r="O4947"/>
      <c r="P4947"/>
      <c r="Q4947"/>
      <c r="R4947"/>
      <c r="S4947"/>
    </row>
    <row r="4948" spans="1:19" x14ac:dyDescent="0.25">
      <c r="A4948"/>
      <c r="C4948"/>
      <c r="D4948"/>
      <c r="E4948"/>
      <c r="F4948"/>
      <c r="G4948"/>
      <c r="H4948"/>
      <c r="I4948"/>
      <c r="J4948"/>
      <c r="K4948"/>
      <c r="L4948"/>
      <c r="M4948"/>
      <c r="N4948"/>
      <c r="O4948"/>
      <c r="P4948"/>
      <c r="Q4948"/>
      <c r="R4948"/>
      <c r="S4948"/>
    </row>
    <row r="4949" spans="1:19" x14ac:dyDescent="0.25">
      <c r="A4949"/>
      <c r="C4949"/>
      <c r="D4949"/>
      <c r="E4949"/>
      <c r="F4949"/>
      <c r="G4949"/>
      <c r="H4949"/>
      <c r="I4949"/>
      <c r="J4949"/>
      <c r="K4949"/>
      <c r="L4949"/>
      <c r="M4949"/>
      <c r="N4949"/>
      <c r="O4949"/>
      <c r="P4949"/>
      <c r="Q4949"/>
      <c r="R4949"/>
      <c r="S4949"/>
    </row>
    <row r="4950" spans="1:19" x14ac:dyDescent="0.25">
      <c r="A4950"/>
      <c r="C4950"/>
      <c r="D4950"/>
      <c r="E4950"/>
      <c r="F4950"/>
      <c r="G4950"/>
      <c r="H4950"/>
      <c r="I4950"/>
      <c r="J4950"/>
      <c r="K4950"/>
      <c r="L4950"/>
      <c r="M4950"/>
      <c r="N4950"/>
      <c r="O4950"/>
      <c r="P4950"/>
      <c r="Q4950"/>
      <c r="R4950"/>
      <c r="S4950"/>
    </row>
    <row r="4951" spans="1:19" x14ac:dyDescent="0.25">
      <c r="A4951"/>
      <c r="C4951"/>
      <c r="D4951"/>
      <c r="E4951"/>
      <c r="F4951"/>
      <c r="G4951"/>
      <c r="H4951"/>
      <c r="I4951"/>
      <c r="J4951"/>
      <c r="K4951"/>
      <c r="L4951"/>
      <c r="M4951"/>
      <c r="N4951"/>
      <c r="O4951"/>
      <c r="P4951"/>
      <c r="Q4951"/>
      <c r="R4951"/>
      <c r="S4951"/>
    </row>
    <row r="4952" spans="1:19" x14ac:dyDescent="0.25">
      <c r="A4952"/>
      <c r="C4952"/>
      <c r="D4952"/>
      <c r="E4952"/>
      <c r="F4952"/>
      <c r="G4952"/>
      <c r="H4952"/>
      <c r="I4952"/>
      <c r="J4952"/>
      <c r="K4952"/>
      <c r="L4952"/>
      <c r="M4952"/>
      <c r="N4952"/>
      <c r="O4952"/>
      <c r="P4952"/>
      <c r="Q4952"/>
      <c r="R4952"/>
      <c r="S4952"/>
    </row>
    <row r="4953" spans="1:19" x14ac:dyDescent="0.25">
      <c r="A4953"/>
      <c r="C4953"/>
      <c r="D4953"/>
      <c r="E4953"/>
      <c r="F4953"/>
      <c r="G4953"/>
      <c r="H4953"/>
      <c r="I4953"/>
      <c r="J4953"/>
      <c r="K4953"/>
      <c r="L4953"/>
      <c r="M4953"/>
      <c r="N4953"/>
      <c r="O4953"/>
      <c r="P4953"/>
      <c r="Q4953"/>
      <c r="R4953"/>
      <c r="S4953"/>
    </row>
    <row r="4954" spans="1:19" x14ac:dyDescent="0.25">
      <c r="A4954"/>
      <c r="C4954"/>
      <c r="D4954"/>
      <c r="E4954"/>
      <c r="F4954"/>
      <c r="G4954"/>
      <c r="H4954"/>
      <c r="I4954"/>
      <c r="J4954"/>
      <c r="K4954"/>
      <c r="L4954"/>
      <c r="M4954"/>
      <c r="N4954"/>
      <c r="O4954"/>
      <c r="P4954"/>
      <c r="Q4954"/>
      <c r="R4954"/>
      <c r="S4954"/>
    </row>
    <row r="4955" spans="1:19" x14ac:dyDescent="0.25">
      <c r="A4955"/>
      <c r="C4955"/>
      <c r="D4955"/>
      <c r="E4955"/>
      <c r="F4955"/>
      <c r="G4955"/>
      <c r="H4955"/>
      <c r="I4955"/>
      <c r="J4955"/>
      <c r="K4955"/>
      <c r="L4955"/>
      <c r="M4955"/>
      <c r="N4955"/>
      <c r="O4955"/>
      <c r="P4955"/>
      <c r="Q4955"/>
      <c r="R4955"/>
      <c r="S4955"/>
    </row>
    <row r="4956" spans="1:19" x14ac:dyDescent="0.25">
      <c r="A4956"/>
      <c r="C4956"/>
      <c r="D4956"/>
      <c r="E4956"/>
      <c r="F4956"/>
      <c r="G4956"/>
      <c r="H4956"/>
      <c r="I4956"/>
      <c r="J4956"/>
      <c r="K4956"/>
      <c r="L4956"/>
      <c r="M4956"/>
      <c r="N4956"/>
      <c r="O4956"/>
      <c r="P4956"/>
      <c r="Q4956"/>
      <c r="R4956"/>
      <c r="S4956"/>
    </row>
    <row r="4957" spans="1:19" x14ac:dyDescent="0.25">
      <c r="A4957"/>
      <c r="C4957"/>
      <c r="D4957"/>
      <c r="E4957"/>
      <c r="F4957"/>
      <c r="G4957"/>
      <c r="H4957"/>
      <c r="I4957"/>
      <c r="J4957"/>
      <c r="K4957"/>
      <c r="L4957"/>
      <c r="M4957"/>
      <c r="N4957"/>
      <c r="O4957"/>
      <c r="P4957"/>
      <c r="Q4957"/>
      <c r="R4957"/>
      <c r="S4957"/>
    </row>
    <row r="4958" spans="1:19" x14ac:dyDescent="0.25">
      <c r="A4958"/>
      <c r="C4958"/>
      <c r="D4958"/>
      <c r="E4958"/>
      <c r="F4958"/>
      <c r="G4958"/>
      <c r="H4958"/>
      <c r="I4958"/>
      <c r="J4958"/>
      <c r="K4958"/>
      <c r="L4958"/>
      <c r="M4958"/>
      <c r="N4958"/>
      <c r="O4958"/>
      <c r="P4958"/>
      <c r="Q4958"/>
      <c r="R4958"/>
      <c r="S4958"/>
    </row>
    <row r="4959" spans="1:19" x14ac:dyDescent="0.25">
      <c r="A4959"/>
      <c r="C4959"/>
      <c r="D4959"/>
      <c r="E4959"/>
      <c r="F4959"/>
      <c r="G4959"/>
      <c r="H4959"/>
      <c r="I4959"/>
      <c r="J4959"/>
      <c r="K4959"/>
      <c r="L4959"/>
      <c r="M4959"/>
      <c r="N4959"/>
      <c r="O4959"/>
      <c r="P4959"/>
      <c r="Q4959"/>
      <c r="R4959"/>
      <c r="S4959"/>
    </row>
    <row r="4960" spans="1:19" x14ac:dyDescent="0.25">
      <c r="A4960"/>
      <c r="C4960"/>
      <c r="D4960"/>
      <c r="E4960"/>
      <c r="F4960"/>
      <c r="G4960"/>
      <c r="H4960"/>
      <c r="I4960"/>
      <c r="J4960"/>
      <c r="K4960"/>
      <c r="L4960"/>
      <c r="M4960"/>
      <c r="N4960"/>
      <c r="O4960"/>
      <c r="P4960"/>
      <c r="Q4960"/>
      <c r="R4960"/>
      <c r="S4960"/>
    </row>
    <row r="4961" spans="1:19" x14ac:dyDescent="0.25">
      <c r="A4961"/>
      <c r="C4961"/>
      <c r="D4961"/>
      <c r="E4961"/>
      <c r="F4961"/>
      <c r="G4961"/>
      <c r="H4961"/>
      <c r="I4961"/>
      <c r="J4961"/>
      <c r="K4961"/>
      <c r="L4961"/>
      <c r="M4961"/>
      <c r="N4961"/>
      <c r="O4961"/>
      <c r="P4961"/>
      <c r="Q4961"/>
      <c r="R4961"/>
      <c r="S4961"/>
    </row>
    <row r="4962" spans="1:19" x14ac:dyDescent="0.25">
      <c r="A4962"/>
      <c r="C4962"/>
      <c r="D4962"/>
      <c r="E4962"/>
      <c r="F4962"/>
      <c r="G4962"/>
      <c r="H4962"/>
      <c r="I4962"/>
      <c r="J4962"/>
      <c r="K4962"/>
      <c r="L4962"/>
      <c r="M4962"/>
      <c r="N4962"/>
      <c r="O4962"/>
      <c r="P4962"/>
      <c r="Q4962"/>
      <c r="R4962"/>
      <c r="S4962"/>
    </row>
    <row r="4963" spans="1:19" x14ac:dyDescent="0.25">
      <c r="A4963"/>
      <c r="C4963"/>
      <c r="D4963"/>
      <c r="E4963"/>
      <c r="F4963"/>
      <c r="G4963"/>
      <c r="H4963"/>
      <c r="I4963"/>
      <c r="J4963"/>
      <c r="K4963"/>
      <c r="L4963"/>
      <c r="M4963"/>
      <c r="N4963"/>
      <c r="O4963"/>
      <c r="P4963"/>
      <c r="Q4963"/>
      <c r="R4963"/>
      <c r="S4963"/>
    </row>
    <row r="4964" spans="1:19" x14ac:dyDescent="0.25">
      <c r="A4964"/>
      <c r="C4964"/>
      <c r="D4964"/>
      <c r="E4964"/>
      <c r="F4964"/>
      <c r="G4964"/>
      <c r="H4964"/>
      <c r="I4964"/>
      <c r="J4964"/>
      <c r="K4964"/>
      <c r="L4964"/>
      <c r="M4964"/>
      <c r="N4964"/>
      <c r="O4964"/>
      <c r="P4964"/>
      <c r="Q4964"/>
      <c r="R4964"/>
      <c r="S4964"/>
    </row>
    <row r="4965" spans="1:19" x14ac:dyDescent="0.25">
      <c r="A4965"/>
      <c r="C4965"/>
      <c r="D4965"/>
      <c r="E4965"/>
      <c r="F4965"/>
      <c r="G4965"/>
      <c r="H4965"/>
      <c r="I4965"/>
      <c r="J4965"/>
      <c r="K4965"/>
      <c r="L4965"/>
      <c r="M4965"/>
      <c r="N4965"/>
      <c r="O4965"/>
      <c r="P4965"/>
      <c r="Q4965"/>
      <c r="R4965"/>
      <c r="S4965"/>
    </row>
    <row r="4966" spans="1:19" x14ac:dyDescent="0.25">
      <c r="A4966"/>
      <c r="C4966"/>
      <c r="D4966"/>
      <c r="E4966"/>
      <c r="F4966"/>
      <c r="G4966"/>
      <c r="H4966"/>
      <c r="I4966"/>
      <c r="J4966"/>
      <c r="K4966"/>
      <c r="L4966"/>
      <c r="M4966"/>
      <c r="N4966"/>
      <c r="O4966"/>
      <c r="P4966"/>
      <c r="Q4966"/>
      <c r="R4966"/>
      <c r="S4966"/>
    </row>
    <row r="4967" spans="1:19" x14ac:dyDescent="0.25">
      <c r="A4967"/>
      <c r="C4967"/>
      <c r="D4967"/>
      <c r="E4967"/>
      <c r="F4967"/>
      <c r="G4967"/>
      <c r="H4967"/>
      <c r="I4967"/>
      <c r="J4967"/>
      <c r="K4967"/>
      <c r="L4967"/>
      <c r="M4967"/>
      <c r="N4967"/>
      <c r="O4967"/>
      <c r="P4967"/>
      <c r="Q4967"/>
      <c r="R4967"/>
      <c r="S4967"/>
    </row>
    <row r="4968" spans="1:19" x14ac:dyDescent="0.25">
      <c r="A4968"/>
      <c r="C4968"/>
      <c r="D4968"/>
      <c r="E4968"/>
      <c r="F4968"/>
      <c r="G4968"/>
      <c r="H4968"/>
      <c r="I4968"/>
      <c r="J4968"/>
      <c r="K4968"/>
      <c r="L4968"/>
      <c r="M4968"/>
      <c r="N4968"/>
      <c r="O4968"/>
      <c r="P4968"/>
      <c r="Q4968"/>
      <c r="R4968"/>
      <c r="S4968"/>
    </row>
    <row r="4969" spans="1:19" x14ac:dyDescent="0.25">
      <c r="A4969"/>
      <c r="C4969"/>
      <c r="D4969"/>
      <c r="E4969"/>
      <c r="F4969"/>
      <c r="G4969"/>
      <c r="H4969"/>
      <c r="I4969"/>
      <c r="J4969"/>
      <c r="K4969"/>
      <c r="L4969"/>
      <c r="M4969"/>
      <c r="N4969"/>
      <c r="O4969"/>
      <c r="P4969"/>
      <c r="Q4969"/>
      <c r="R4969"/>
      <c r="S4969"/>
    </row>
    <row r="4970" spans="1:19" x14ac:dyDescent="0.25">
      <c r="A4970"/>
      <c r="C4970"/>
      <c r="D4970"/>
      <c r="E4970"/>
      <c r="F4970"/>
      <c r="G4970"/>
      <c r="H4970"/>
      <c r="I4970"/>
      <c r="J4970"/>
      <c r="K4970"/>
      <c r="L4970"/>
      <c r="M4970"/>
      <c r="N4970"/>
      <c r="O4970"/>
      <c r="P4970"/>
      <c r="Q4970"/>
      <c r="R4970"/>
      <c r="S4970"/>
    </row>
    <row r="4971" spans="1:19" x14ac:dyDescent="0.25">
      <c r="A4971"/>
      <c r="C4971"/>
      <c r="D4971"/>
      <c r="E4971"/>
      <c r="F4971"/>
      <c r="G4971"/>
      <c r="H4971"/>
      <c r="I4971"/>
      <c r="J4971"/>
      <c r="K4971"/>
      <c r="L4971"/>
      <c r="M4971"/>
      <c r="N4971"/>
      <c r="O4971"/>
      <c r="P4971"/>
      <c r="Q4971"/>
      <c r="R4971"/>
      <c r="S4971"/>
    </row>
    <row r="4972" spans="1:19" x14ac:dyDescent="0.25">
      <c r="A4972"/>
      <c r="C4972"/>
      <c r="D4972"/>
      <c r="E4972"/>
      <c r="F4972"/>
      <c r="G4972"/>
      <c r="H4972"/>
      <c r="I4972"/>
      <c r="J4972"/>
      <c r="K4972"/>
      <c r="L4972"/>
      <c r="M4972"/>
      <c r="N4972"/>
      <c r="O4972"/>
      <c r="P4972"/>
      <c r="Q4972"/>
      <c r="R4972"/>
      <c r="S4972"/>
    </row>
    <row r="4973" spans="1:19" x14ac:dyDescent="0.25">
      <c r="A4973"/>
      <c r="C4973"/>
      <c r="D4973"/>
      <c r="E4973"/>
      <c r="F4973"/>
      <c r="G4973"/>
      <c r="H4973"/>
      <c r="I4973"/>
      <c r="J4973"/>
      <c r="K4973"/>
      <c r="L4973"/>
      <c r="M4973"/>
      <c r="N4973"/>
      <c r="O4973"/>
      <c r="P4973"/>
      <c r="Q4973"/>
      <c r="R4973"/>
      <c r="S4973"/>
    </row>
    <row r="4974" spans="1:19" x14ac:dyDescent="0.25">
      <c r="A4974"/>
      <c r="C4974"/>
      <c r="D4974"/>
      <c r="E4974"/>
      <c r="F4974"/>
      <c r="G4974"/>
      <c r="H4974"/>
      <c r="I4974"/>
      <c r="J4974"/>
      <c r="K4974"/>
      <c r="L4974"/>
      <c r="M4974"/>
      <c r="N4974"/>
      <c r="O4974"/>
      <c r="P4974"/>
      <c r="Q4974"/>
      <c r="R4974"/>
      <c r="S4974"/>
    </row>
    <row r="4975" spans="1:19" x14ac:dyDescent="0.25">
      <c r="A4975"/>
      <c r="C4975"/>
      <c r="D4975"/>
      <c r="E4975"/>
      <c r="F4975"/>
      <c r="G4975"/>
      <c r="H4975"/>
      <c r="I4975"/>
      <c r="J4975"/>
      <c r="K4975"/>
      <c r="L4975"/>
      <c r="M4975"/>
      <c r="N4975"/>
      <c r="O4975"/>
      <c r="P4975"/>
      <c r="Q4975"/>
      <c r="R4975"/>
      <c r="S4975"/>
    </row>
    <row r="4976" spans="1:19" x14ac:dyDescent="0.25">
      <c r="A4976"/>
      <c r="C4976"/>
      <c r="D4976"/>
      <c r="E4976"/>
      <c r="F4976"/>
      <c r="G4976"/>
      <c r="H4976"/>
      <c r="I4976"/>
      <c r="J4976"/>
      <c r="K4976"/>
      <c r="L4976"/>
      <c r="M4976"/>
      <c r="N4976"/>
      <c r="O4976"/>
      <c r="P4976"/>
      <c r="Q4976"/>
      <c r="R4976"/>
      <c r="S4976"/>
    </row>
    <row r="4977" spans="1:19" x14ac:dyDescent="0.25">
      <c r="A4977"/>
      <c r="C4977"/>
      <c r="D4977"/>
      <c r="E4977"/>
      <c r="F4977"/>
      <c r="G4977"/>
      <c r="H4977"/>
      <c r="I4977"/>
      <c r="J4977"/>
      <c r="K4977"/>
      <c r="L4977"/>
      <c r="M4977"/>
      <c r="N4977"/>
      <c r="O4977"/>
      <c r="P4977"/>
      <c r="Q4977"/>
      <c r="R4977"/>
      <c r="S4977"/>
    </row>
    <row r="4978" spans="1:19" x14ac:dyDescent="0.25">
      <c r="A4978"/>
      <c r="C4978"/>
      <c r="D4978"/>
      <c r="E4978"/>
      <c r="F4978"/>
      <c r="G4978"/>
      <c r="H4978"/>
      <c r="I4978"/>
      <c r="J4978"/>
      <c r="K4978"/>
      <c r="L4978"/>
      <c r="M4978"/>
      <c r="N4978"/>
      <c r="O4978"/>
      <c r="P4978"/>
      <c r="Q4978"/>
      <c r="R4978"/>
      <c r="S4978"/>
    </row>
    <row r="4979" spans="1:19" x14ac:dyDescent="0.25">
      <c r="A4979"/>
      <c r="C4979"/>
      <c r="D4979"/>
      <c r="E4979"/>
      <c r="F4979"/>
      <c r="G4979"/>
      <c r="H4979"/>
      <c r="I4979"/>
      <c r="J4979"/>
      <c r="K4979"/>
      <c r="L4979"/>
      <c r="M4979"/>
      <c r="N4979"/>
      <c r="O4979"/>
      <c r="P4979"/>
      <c r="Q4979"/>
      <c r="R4979"/>
      <c r="S4979"/>
    </row>
    <row r="4980" spans="1:19" x14ac:dyDescent="0.25">
      <c r="A4980"/>
      <c r="C4980"/>
      <c r="D4980"/>
      <c r="E4980"/>
      <c r="F4980"/>
      <c r="G4980"/>
      <c r="H4980"/>
      <c r="I4980"/>
      <c r="J4980"/>
      <c r="K4980"/>
      <c r="L4980"/>
      <c r="M4980"/>
      <c r="N4980"/>
      <c r="O4980"/>
      <c r="P4980"/>
      <c r="Q4980"/>
      <c r="R4980"/>
      <c r="S4980"/>
    </row>
    <row r="4981" spans="1:19" x14ac:dyDescent="0.25">
      <c r="A4981"/>
      <c r="C4981"/>
      <c r="D4981"/>
      <c r="E4981"/>
      <c r="F4981"/>
      <c r="G4981"/>
      <c r="H4981"/>
      <c r="I4981"/>
      <c r="J4981"/>
      <c r="K4981"/>
      <c r="L4981"/>
      <c r="M4981"/>
      <c r="N4981"/>
      <c r="O4981"/>
      <c r="P4981"/>
      <c r="Q4981"/>
      <c r="R4981"/>
      <c r="S4981"/>
    </row>
    <row r="4982" spans="1:19" x14ac:dyDescent="0.25">
      <c r="A4982"/>
      <c r="C4982"/>
      <c r="D4982"/>
      <c r="E4982"/>
      <c r="F4982"/>
      <c r="G4982"/>
      <c r="H4982"/>
      <c r="I4982"/>
      <c r="J4982"/>
      <c r="K4982"/>
      <c r="L4982"/>
      <c r="M4982"/>
      <c r="N4982"/>
      <c r="O4982"/>
      <c r="P4982"/>
      <c r="Q4982"/>
      <c r="R4982"/>
      <c r="S4982"/>
    </row>
    <row r="4983" spans="1:19" x14ac:dyDescent="0.25">
      <c r="A4983"/>
      <c r="C4983"/>
      <c r="D4983"/>
      <c r="E4983"/>
      <c r="F4983"/>
      <c r="G4983"/>
      <c r="H4983"/>
      <c r="I4983"/>
      <c r="J4983"/>
      <c r="K4983"/>
      <c r="L4983"/>
      <c r="M4983"/>
      <c r="N4983"/>
      <c r="O4983"/>
      <c r="P4983"/>
      <c r="Q4983"/>
      <c r="R4983"/>
      <c r="S4983"/>
    </row>
    <row r="4984" spans="1:19" x14ac:dyDescent="0.25">
      <c r="A4984"/>
      <c r="C4984"/>
      <c r="D4984"/>
      <c r="E4984"/>
      <c r="F4984"/>
      <c r="G4984"/>
      <c r="H4984"/>
      <c r="I4984"/>
      <c r="J4984"/>
      <c r="K4984"/>
      <c r="L4984"/>
      <c r="M4984"/>
      <c r="N4984"/>
      <c r="O4984"/>
      <c r="P4984"/>
      <c r="Q4984"/>
      <c r="R4984"/>
      <c r="S4984"/>
    </row>
    <row r="4985" spans="1:19" x14ac:dyDescent="0.25">
      <c r="A4985"/>
      <c r="C4985"/>
      <c r="D4985"/>
      <c r="E4985"/>
      <c r="F4985"/>
      <c r="G4985"/>
      <c r="H4985"/>
      <c r="I4985"/>
      <c r="J4985"/>
      <c r="K4985"/>
      <c r="L4985"/>
      <c r="M4985"/>
      <c r="N4985"/>
      <c r="O4985"/>
      <c r="P4985"/>
      <c r="Q4985"/>
      <c r="R4985"/>
      <c r="S4985"/>
    </row>
    <row r="4986" spans="1:19" x14ac:dyDescent="0.25">
      <c r="A4986"/>
      <c r="C4986"/>
      <c r="D4986"/>
      <c r="E4986"/>
      <c r="F4986"/>
      <c r="G4986"/>
      <c r="H4986"/>
      <c r="I4986"/>
      <c r="J4986"/>
      <c r="K4986"/>
      <c r="L4986"/>
      <c r="M4986"/>
      <c r="N4986"/>
      <c r="O4986"/>
      <c r="P4986"/>
      <c r="Q4986"/>
      <c r="R4986"/>
      <c r="S4986"/>
    </row>
    <row r="4987" spans="1:19" x14ac:dyDescent="0.25">
      <c r="A4987"/>
      <c r="C4987"/>
      <c r="D4987"/>
      <c r="E4987"/>
      <c r="F4987"/>
      <c r="G4987"/>
      <c r="H4987"/>
      <c r="I4987"/>
      <c r="J4987"/>
      <c r="K4987"/>
      <c r="L4987"/>
      <c r="M4987"/>
      <c r="N4987"/>
      <c r="O4987"/>
      <c r="P4987"/>
      <c r="Q4987"/>
      <c r="R4987"/>
      <c r="S4987"/>
    </row>
    <row r="4988" spans="1:19" x14ac:dyDescent="0.25">
      <c r="A4988"/>
      <c r="C4988"/>
      <c r="D4988"/>
      <c r="E4988"/>
      <c r="F4988"/>
      <c r="G4988"/>
      <c r="H4988"/>
      <c r="I4988"/>
      <c r="J4988"/>
      <c r="K4988"/>
      <c r="L4988"/>
      <c r="M4988"/>
      <c r="N4988"/>
      <c r="O4988"/>
      <c r="P4988"/>
      <c r="Q4988"/>
      <c r="R4988"/>
      <c r="S4988"/>
    </row>
    <row r="4989" spans="1:19" x14ac:dyDescent="0.25">
      <c r="A4989"/>
      <c r="C4989"/>
      <c r="D4989"/>
      <c r="E4989"/>
      <c r="F4989"/>
      <c r="G4989"/>
      <c r="H4989"/>
      <c r="I4989"/>
      <c r="J4989"/>
      <c r="K4989"/>
      <c r="L4989"/>
      <c r="M4989"/>
      <c r="N4989"/>
      <c r="O4989"/>
      <c r="P4989"/>
      <c r="Q4989"/>
      <c r="R4989"/>
      <c r="S4989"/>
    </row>
    <row r="4990" spans="1:19" x14ac:dyDescent="0.25">
      <c r="A4990"/>
      <c r="C4990"/>
      <c r="D4990"/>
      <c r="E4990"/>
      <c r="F4990"/>
      <c r="G4990"/>
      <c r="H4990"/>
      <c r="I4990"/>
      <c r="J4990"/>
      <c r="K4990"/>
      <c r="L4990"/>
      <c r="M4990"/>
      <c r="N4990"/>
      <c r="O4990"/>
      <c r="P4990"/>
      <c r="Q4990"/>
      <c r="R4990"/>
      <c r="S4990"/>
    </row>
    <row r="4991" spans="1:19" x14ac:dyDescent="0.25">
      <c r="A4991"/>
      <c r="C4991"/>
      <c r="D4991"/>
      <c r="E4991"/>
      <c r="F4991"/>
      <c r="G4991"/>
      <c r="H4991"/>
      <c r="I4991"/>
      <c r="J4991"/>
      <c r="K4991"/>
      <c r="L4991"/>
      <c r="M4991"/>
      <c r="N4991"/>
      <c r="O4991"/>
      <c r="P4991"/>
      <c r="Q4991"/>
      <c r="R4991"/>
      <c r="S4991"/>
    </row>
    <row r="4992" spans="1:19" x14ac:dyDescent="0.25">
      <c r="A4992"/>
      <c r="C4992"/>
      <c r="D4992"/>
      <c r="E4992"/>
      <c r="F4992"/>
      <c r="G4992"/>
      <c r="H4992"/>
      <c r="I4992"/>
      <c r="J4992"/>
      <c r="K4992"/>
      <c r="L4992"/>
      <c r="M4992"/>
      <c r="N4992"/>
      <c r="O4992"/>
      <c r="P4992"/>
      <c r="Q4992"/>
      <c r="R4992"/>
      <c r="S4992"/>
    </row>
    <row r="4993" spans="1:19" x14ac:dyDescent="0.25">
      <c r="A4993"/>
      <c r="C4993"/>
      <c r="D4993"/>
      <c r="E4993"/>
      <c r="F4993"/>
      <c r="G4993"/>
      <c r="H4993"/>
      <c r="I4993"/>
      <c r="J4993"/>
      <c r="K4993"/>
      <c r="L4993"/>
      <c r="M4993"/>
      <c r="N4993"/>
      <c r="O4993"/>
      <c r="P4993"/>
      <c r="Q4993"/>
      <c r="R4993"/>
      <c r="S4993"/>
    </row>
    <row r="4994" spans="1:19" x14ac:dyDescent="0.25">
      <c r="A4994"/>
      <c r="C4994"/>
      <c r="D4994"/>
      <c r="E4994"/>
      <c r="F4994"/>
      <c r="G4994"/>
      <c r="H4994"/>
      <c r="I4994"/>
      <c r="J4994"/>
      <c r="K4994"/>
      <c r="L4994"/>
      <c r="M4994"/>
      <c r="N4994"/>
      <c r="O4994"/>
      <c r="P4994"/>
      <c r="Q4994"/>
      <c r="R4994"/>
      <c r="S4994"/>
    </row>
    <row r="4995" spans="1:19" x14ac:dyDescent="0.25">
      <c r="A4995"/>
      <c r="C4995"/>
      <c r="D4995"/>
      <c r="E4995"/>
      <c r="F4995"/>
      <c r="G4995"/>
      <c r="H4995"/>
      <c r="I4995"/>
      <c r="J4995"/>
      <c r="K4995"/>
      <c r="L4995"/>
      <c r="M4995"/>
      <c r="N4995"/>
      <c r="O4995"/>
      <c r="P4995"/>
      <c r="Q4995"/>
      <c r="R4995"/>
      <c r="S4995"/>
    </row>
    <row r="4996" spans="1:19" x14ac:dyDescent="0.25">
      <c r="A4996"/>
      <c r="C4996"/>
      <c r="D4996"/>
      <c r="E4996"/>
      <c r="F4996"/>
      <c r="G4996"/>
      <c r="H4996"/>
      <c r="I4996"/>
      <c r="J4996"/>
      <c r="K4996"/>
      <c r="L4996"/>
      <c r="M4996"/>
      <c r="N4996"/>
      <c r="O4996"/>
      <c r="P4996"/>
      <c r="Q4996"/>
      <c r="R4996"/>
      <c r="S4996"/>
    </row>
    <row r="4997" spans="1:19" x14ac:dyDescent="0.25">
      <c r="A4997"/>
      <c r="C4997"/>
      <c r="D4997"/>
      <c r="E4997"/>
      <c r="F4997"/>
      <c r="G4997"/>
      <c r="H4997"/>
      <c r="I4997"/>
      <c r="J4997"/>
      <c r="K4997"/>
      <c r="L4997"/>
      <c r="M4997"/>
      <c r="N4997"/>
      <c r="O4997"/>
      <c r="P4997"/>
      <c r="Q4997"/>
      <c r="R4997"/>
      <c r="S4997"/>
    </row>
    <row r="4998" spans="1:19" x14ac:dyDescent="0.25">
      <c r="A4998"/>
      <c r="C4998"/>
      <c r="D4998"/>
      <c r="E4998"/>
      <c r="F4998"/>
      <c r="G4998"/>
      <c r="H4998"/>
      <c r="I4998"/>
      <c r="J4998"/>
      <c r="K4998"/>
      <c r="L4998"/>
      <c r="M4998"/>
      <c r="N4998"/>
      <c r="O4998"/>
      <c r="P4998"/>
      <c r="Q4998"/>
      <c r="R4998"/>
      <c r="S4998"/>
    </row>
    <row r="4999" spans="1:19" x14ac:dyDescent="0.25">
      <c r="A4999"/>
      <c r="C4999"/>
      <c r="D4999"/>
      <c r="E4999"/>
      <c r="F4999"/>
      <c r="G4999"/>
      <c r="H4999"/>
      <c r="I4999"/>
      <c r="J4999"/>
      <c r="K4999"/>
      <c r="L4999"/>
      <c r="M4999"/>
      <c r="N4999"/>
      <c r="O4999"/>
      <c r="P4999"/>
      <c r="Q4999"/>
      <c r="R4999"/>
      <c r="S4999"/>
    </row>
    <row r="5000" spans="1:19" x14ac:dyDescent="0.25">
      <c r="A5000"/>
      <c r="C5000"/>
      <c r="D5000"/>
      <c r="E5000"/>
      <c r="F5000"/>
      <c r="G5000"/>
      <c r="H5000"/>
      <c r="I5000"/>
      <c r="J5000"/>
      <c r="K5000"/>
      <c r="L5000"/>
      <c r="M5000"/>
      <c r="N5000"/>
      <c r="O5000"/>
      <c r="P5000"/>
      <c r="Q5000"/>
      <c r="R5000"/>
      <c r="S5000"/>
    </row>
    <row r="5001" spans="1:19" x14ac:dyDescent="0.25">
      <c r="A5001"/>
      <c r="C5001"/>
      <c r="D5001"/>
      <c r="E5001"/>
      <c r="F5001"/>
      <c r="G5001"/>
      <c r="H5001"/>
      <c r="I5001"/>
      <c r="J5001"/>
      <c r="K5001"/>
      <c r="L5001"/>
      <c r="M5001"/>
      <c r="N5001"/>
      <c r="O5001"/>
      <c r="P5001"/>
      <c r="Q5001"/>
      <c r="R5001"/>
      <c r="S5001"/>
    </row>
    <row r="5002" spans="1:19" x14ac:dyDescent="0.25">
      <c r="A5002"/>
      <c r="C5002"/>
      <c r="D5002"/>
      <c r="E5002"/>
      <c r="F5002"/>
      <c r="G5002"/>
      <c r="H5002"/>
      <c r="I5002"/>
      <c r="J5002"/>
      <c r="K5002"/>
      <c r="L5002"/>
      <c r="M5002"/>
      <c r="N5002"/>
      <c r="O5002"/>
      <c r="P5002"/>
      <c r="Q5002"/>
      <c r="R5002"/>
      <c r="S5002"/>
    </row>
    <row r="5003" spans="1:19" x14ac:dyDescent="0.25">
      <c r="A5003"/>
      <c r="C5003"/>
      <c r="D5003"/>
      <c r="E5003"/>
      <c r="F5003"/>
      <c r="G5003"/>
      <c r="H5003"/>
      <c r="I5003"/>
      <c r="J5003"/>
      <c r="K5003"/>
      <c r="L5003"/>
      <c r="M5003"/>
      <c r="N5003"/>
      <c r="O5003"/>
      <c r="P5003"/>
      <c r="Q5003"/>
      <c r="R5003"/>
      <c r="S5003"/>
    </row>
    <row r="5004" spans="1:19" x14ac:dyDescent="0.25">
      <c r="A5004"/>
      <c r="C5004"/>
      <c r="D5004"/>
      <c r="E5004"/>
      <c r="F5004"/>
      <c r="G5004"/>
      <c r="H5004"/>
      <c r="I5004"/>
      <c r="J5004"/>
      <c r="K5004"/>
      <c r="L5004"/>
      <c r="M5004"/>
      <c r="N5004"/>
      <c r="O5004"/>
      <c r="P5004"/>
      <c r="Q5004"/>
      <c r="R5004"/>
      <c r="S5004"/>
    </row>
    <row r="5005" spans="1:19" x14ac:dyDescent="0.25">
      <c r="A5005"/>
      <c r="C5005"/>
      <c r="D5005"/>
      <c r="E5005"/>
      <c r="F5005"/>
      <c r="G5005"/>
      <c r="H5005"/>
      <c r="I5005"/>
      <c r="J5005"/>
      <c r="K5005"/>
      <c r="L5005"/>
      <c r="M5005"/>
      <c r="N5005"/>
      <c r="O5005"/>
      <c r="P5005"/>
      <c r="Q5005"/>
      <c r="R5005"/>
      <c r="S5005"/>
    </row>
    <row r="5006" spans="1:19" x14ac:dyDescent="0.25">
      <c r="A5006"/>
      <c r="C5006"/>
      <c r="D5006"/>
      <c r="E5006"/>
      <c r="F5006"/>
      <c r="G5006"/>
      <c r="H5006"/>
      <c r="I5006"/>
      <c r="J5006"/>
      <c r="K5006"/>
      <c r="L5006"/>
      <c r="M5006"/>
      <c r="N5006"/>
      <c r="O5006"/>
      <c r="P5006"/>
      <c r="Q5006"/>
      <c r="R5006"/>
      <c r="S5006"/>
    </row>
    <row r="5007" spans="1:19" x14ac:dyDescent="0.25">
      <c r="A5007"/>
      <c r="C5007"/>
      <c r="D5007"/>
      <c r="E5007"/>
      <c r="F5007"/>
      <c r="G5007"/>
      <c r="H5007"/>
      <c r="I5007"/>
      <c r="J5007"/>
      <c r="K5007"/>
      <c r="L5007"/>
      <c r="M5007"/>
      <c r="N5007"/>
      <c r="O5007"/>
      <c r="P5007"/>
      <c r="Q5007"/>
      <c r="R5007"/>
      <c r="S5007"/>
    </row>
    <row r="5008" spans="1:19" x14ac:dyDescent="0.25">
      <c r="A5008"/>
      <c r="C5008"/>
      <c r="D5008"/>
      <c r="E5008"/>
      <c r="F5008"/>
      <c r="G5008"/>
      <c r="H5008"/>
      <c r="I5008"/>
      <c r="J5008"/>
      <c r="K5008"/>
      <c r="L5008"/>
      <c r="M5008"/>
      <c r="N5008"/>
      <c r="O5008"/>
      <c r="P5008"/>
      <c r="Q5008"/>
      <c r="R5008"/>
      <c r="S5008"/>
    </row>
    <row r="5009" spans="1:19" x14ac:dyDescent="0.25">
      <c r="A5009"/>
      <c r="C5009"/>
      <c r="D5009"/>
      <c r="E5009"/>
      <c r="F5009"/>
      <c r="G5009"/>
      <c r="H5009"/>
      <c r="I5009"/>
      <c r="J5009"/>
      <c r="K5009"/>
      <c r="L5009"/>
      <c r="M5009"/>
      <c r="N5009"/>
      <c r="O5009"/>
      <c r="P5009"/>
      <c r="Q5009"/>
      <c r="R5009"/>
      <c r="S5009"/>
    </row>
    <row r="5010" spans="1:19" x14ac:dyDescent="0.25">
      <c r="A5010"/>
      <c r="C5010"/>
      <c r="D5010"/>
      <c r="E5010"/>
      <c r="F5010"/>
      <c r="G5010"/>
      <c r="H5010"/>
      <c r="I5010"/>
      <c r="J5010"/>
      <c r="K5010"/>
      <c r="L5010"/>
      <c r="M5010"/>
      <c r="N5010"/>
      <c r="O5010"/>
      <c r="P5010"/>
      <c r="Q5010"/>
      <c r="R5010"/>
      <c r="S5010"/>
    </row>
    <row r="5011" spans="1:19" x14ac:dyDescent="0.25">
      <c r="A5011"/>
      <c r="C5011"/>
      <c r="D5011"/>
      <c r="E5011"/>
      <c r="F5011"/>
      <c r="G5011"/>
      <c r="H5011"/>
      <c r="I5011"/>
      <c r="J5011"/>
      <c r="K5011"/>
      <c r="L5011"/>
      <c r="M5011"/>
      <c r="N5011"/>
      <c r="O5011"/>
      <c r="P5011"/>
      <c r="Q5011"/>
      <c r="R5011"/>
      <c r="S5011"/>
    </row>
    <row r="5012" spans="1:19" x14ac:dyDescent="0.25">
      <c r="A5012"/>
      <c r="C5012"/>
      <c r="D5012"/>
      <c r="E5012"/>
      <c r="F5012"/>
      <c r="G5012"/>
      <c r="H5012"/>
      <c r="I5012"/>
      <c r="J5012"/>
      <c r="K5012"/>
      <c r="L5012"/>
      <c r="M5012"/>
      <c r="N5012"/>
      <c r="O5012"/>
      <c r="P5012"/>
      <c r="Q5012"/>
      <c r="R5012"/>
      <c r="S5012"/>
    </row>
    <row r="5013" spans="1:19" x14ac:dyDescent="0.25">
      <c r="A5013"/>
      <c r="C5013"/>
      <c r="D5013"/>
      <c r="E5013"/>
      <c r="F5013"/>
      <c r="G5013"/>
      <c r="H5013"/>
      <c r="I5013"/>
      <c r="J5013"/>
      <c r="K5013"/>
      <c r="L5013"/>
      <c r="M5013"/>
      <c r="N5013"/>
      <c r="O5013"/>
      <c r="P5013"/>
      <c r="Q5013"/>
      <c r="R5013"/>
      <c r="S5013"/>
    </row>
    <row r="5014" spans="1:19" x14ac:dyDescent="0.25">
      <c r="A5014"/>
      <c r="C5014"/>
      <c r="D5014"/>
      <c r="E5014"/>
      <c r="F5014"/>
      <c r="G5014"/>
      <c r="H5014"/>
      <c r="I5014"/>
      <c r="J5014"/>
      <c r="K5014"/>
      <c r="L5014"/>
      <c r="M5014"/>
      <c r="N5014"/>
      <c r="O5014"/>
      <c r="P5014"/>
      <c r="Q5014"/>
      <c r="R5014"/>
      <c r="S5014"/>
    </row>
    <row r="5015" spans="1:19" x14ac:dyDescent="0.25">
      <c r="A5015"/>
      <c r="C5015"/>
      <c r="D5015"/>
      <c r="E5015"/>
      <c r="F5015"/>
      <c r="G5015"/>
      <c r="H5015"/>
      <c r="I5015"/>
      <c r="J5015"/>
      <c r="K5015"/>
      <c r="L5015"/>
      <c r="M5015"/>
      <c r="N5015"/>
      <c r="O5015"/>
      <c r="P5015"/>
      <c r="Q5015"/>
      <c r="R5015"/>
      <c r="S5015"/>
    </row>
    <row r="5016" spans="1:19" x14ac:dyDescent="0.25">
      <c r="A5016"/>
      <c r="C5016"/>
      <c r="D5016"/>
      <c r="E5016"/>
      <c r="F5016"/>
      <c r="G5016"/>
      <c r="H5016"/>
      <c r="I5016"/>
      <c r="J5016"/>
      <c r="K5016"/>
      <c r="L5016"/>
      <c r="M5016"/>
      <c r="N5016"/>
      <c r="O5016"/>
      <c r="P5016"/>
      <c r="Q5016"/>
      <c r="R5016"/>
      <c r="S5016"/>
    </row>
    <row r="5017" spans="1:19" x14ac:dyDescent="0.25">
      <c r="A5017"/>
      <c r="C5017"/>
      <c r="D5017"/>
      <c r="E5017"/>
      <c r="F5017"/>
      <c r="G5017"/>
      <c r="H5017"/>
      <c r="I5017"/>
      <c r="J5017"/>
      <c r="K5017"/>
      <c r="L5017"/>
      <c r="M5017"/>
      <c r="N5017"/>
      <c r="O5017"/>
      <c r="P5017"/>
      <c r="Q5017"/>
      <c r="R5017"/>
      <c r="S5017"/>
    </row>
    <row r="5018" spans="1:19" x14ac:dyDescent="0.25">
      <c r="A5018"/>
      <c r="C5018"/>
      <c r="D5018"/>
      <c r="E5018"/>
      <c r="F5018"/>
      <c r="G5018"/>
      <c r="H5018"/>
      <c r="I5018"/>
      <c r="J5018"/>
      <c r="K5018"/>
      <c r="L5018"/>
      <c r="M5018"/>
      <c r="N5018"/>
      <c r="O5018"/>
      <c r="P5018"/>
      <c r="Q5018"/>
      <c r="R5018"/>
      <c r="S5018"/>
    </row>
    <row r="5019" spans="1:19" x14ac:dyDescent="0.25">
      <c r="A5019"/>
      <c r="C5019"/>
      <c r="D5019"/>
      <c r="E5019"/>
      <c r="F5019"/>
      <c r="G5019"/>
      <c r="H5019"/>
      <c r="I5019"/>
      <c r="J5019"/>
      <c r="K5019"/>
      <c r="L5019"/>
      <c r="M5019"/>
      <c r="N5019"/>
      <c r="O5019"/>
      <c r="P5019"/>
      <c r="Q5019"/>
      <c r="R5019"/>
      <c r="S5019"/>
    </row>
    <row r="5020" spans="1:19" x14ac:dyDescent="0.25">
      <c r="A5020"/>
      <c r="C5020"/>
      <c r="D5020"/>
      <c r="E5020"/>
      <c r="F5020"/>
      <c r="G5020"/>
      <c r="H5020"/>
      <c r="I5020"/>
      <c r="J5020"/>
      <c r="K5020"/>
      <c r="L5020"/>
      <c r="M5020"/>
      <c r="N5020"/>
      <c r="O5020"/>
      <c r="P5020"/>
      <c r="Q5020"/>
      <c r="R5020"/>
      <c r="S5020"/>
    </row>
    <row r="5021" spans="1:19" x14ac:dyDescent="0.25">
      <c r="A5021"/>
      <c r="C5021"/>
      <c r="D5021"/>
      <c r="E5021"/>
      <c r="F5021"/>
      <c r="G5021"/>
      <c r="H5021"/>
      <c r="I5021"/>
      <c r="J5021"/>
      <c r="K5021"/>
      <c r="L5021"/>
      <c r="M5021"/>
      <c r="N5021"/>
      <c r="O5021"/>
      <c r="P5021"/>
      <c r="Q5021"/>
      <c r="R5021"/>
      <c r="S5021"/>
    </row>
    <row r="5022" spans="1:19" x14ac:dyDescent="0.25">
      <c r="A5022"/>
      <c r="C5022"/>
      <c r="D5022"/>
      <c r="E5022"/>
      <c r="F5022"/>
      <c r="G5022"/>
      <c r="H5022"/>
      <c r="I5022"/>
      <c r="J5022"/>
      <c r="K5022"/>
      <c r="L5022"/>
      <c r="M5022"/>
      <c r="N5022"/>
      <c r="O5022"/>
      <c r="P5022"/>
      <c r="Q5022"/>
      <c r="R5022"/>
      <c r="S5022"/>
    </row>
    <row r="5023" spans="1:19" x14ac:dyDescent="0.25">
      <c r="A5023"/>
      <c r="C5023"/>
      <c r="D5023"/>
      <c r="E5023"/>
      <c r="F5023"/>
      <c r="G5023"/>
      <c r="H5023"/>
      <c r="I5023"/>
      <c r="J5023"/>
      <c r="K5023"/>
      <c r="L5023"/>
      <c r="M5023"/>
      <c r="N5023"/>
      <c r="O5023"/>
      <c r="P5023"/>
      <c r="Q5023"/>
      <c r="R5023"/>
      <c r="S5023"/>
    </row>
    <row r="5024" spans="1:19" x14ac:dyDescent="0.25">
      <c r="A5024"/>
      <c r="C5024"/>
      <c r="D5024"/>
      <c r="E5024"/>
      <c r="F5024"/>
      <c r="G5024"/>
      <c r="H5024"/>
      <c r="I5024"/>
      <c r="J5024"/>
      <c r="K5024"/>
      <c r="L5024"/>
      <c r="M5024"/>
      <c r="N5024"/>
      <c r="O5024"/>
      <c r="P5024"/>
      <c r="Q5024"/>
      <c r="R5024"/>
      <c r="S5024"/>
    </row>
    <row r="5025" spans="1:19" x14ac:dyDescent="0.25">
      <c r="A5025"/>
      <c r="C5025"/>
      <c r="D5025"/>
      <c r="E5025"/>
      <c r="F5025"/>
      <c r="G5025"/>
      <c r="H5025"/>
      <c r="I5025"/>
      <c r="J5025"/>
      <c r="K5025"/>
      <c r="L5025"/>
      <c r="M5025"/>
      <c r="N5025"/>
      <c r="O5025"/>
      <c r="P5025"/>
      <c r="Q5025"/>
      <c r="R5025"/>
      <c r="S5025"/>
    </row>
    <row r="5026" spans="1:19" x14ac:dyDescent="0.25">
      <c r="A5026"/>
      <c r="C5026"/>
      <c r="D5026"/>
      <c r="E5026"/>
      <c r="F5026"/>
      <c r="G5026"/>
      <c r="H5026"/>
      <c r="I5026"/>
      <c r="J5026"/>
      <c r="K5026"/>
      <c r="L5026"/>
      <c r="M5026"/>
      <c r="N5026"/>
      <c r="O5026"/>
      <c r="P5026"/>
      <c r="Q5026"/>
      <c r="R5026"/>
      <c r="S5026"/>
    </row>
    <row r="5027" spans="1:19" x14ac:dyDescent="0.25">
      <c r="A5027"/>
      <c r="C5027"/>
      <c r="D5027"/>
      <c r="E5027"/>
      <c r="F5027"/>
      <c r="G5027"/>
      <c r="H5027"/>
      <c r="I5027"/>
      <c r="J5027"/>
      <c r="K5027"/>
      <c r="L5027"/>
      <c r="M5027"/>
      <c r="N5027"/>
      <c r="O5027"/>
      <c r="P5027"/>
      <c r="Q5027"/>
      <c r="R5027"/>
      <c r="S5027"/>
    </row>
    <row r="5028" spans="1:19" x14ac:dyDescent="0.25">
      <c r="A5028"/>
      <c r="C5028"/>
      <c r="D5028"/>
      <c r="E5028"/>
      <c r="F5028"/>
      <c r="G5028"/>
      <c r="H5028"/>
      <c r="I5028"/>
      <c r="J5028"/>
      <c r="K5028"/>
      <c r="L5028"/>
      <c r="M5028"/>
      <c r="N5028"/>
      <c r="O5028"/>
      <c r="P5028"/>
      <c r="Q5028"/>
      <c r="R5028"/>
      <c r="S5028"/>
    </row>
    <row r="5029" spans="1:19" x14ac:dyDescent="0.25">
      <c r="A5029"/>
      <c r="C5029"/>
      <c r="D5029"/>
      <c r="E5029"/>
      <c r="F5029"/>
      <c r="G5029"/>
      <c r="H5029"/>
      <c r="I5029"/>
      <c r="J5029"/>
      <c r="K5029"/>
      <c r="L5029"/>
      <c r="M5029"/>
      <c r="N5029"/>
      <c r="O5029"/>
      <c r="P5029"/>
      <c r="Q5029"/>
      <c r="R5029"/>
      <c r="S5029"/>
    </row>
    <row r="5030" spans="1:19" x14ac:dyDescent="0.25">
      <c r="A5030"/>
      <c r="C5030"/>
      <c r="D5030"/>
      <c r="E5030"/>
      <c r="F5030"/>
      <c r="G5030"/>
      <c r="H5030"/>
      <c r="I5030"/>
      <c r="J5030"/>
      <c r="K5030"/>
      <c r="L5030"/>
      <c r="M5030"/>
      <c r="N5030"/>
      <c r="O5030"/>
      <c r="P5030"/>
      <c r="Q5030"/>
      <c r="R5030"/>
      <c r="S5030"/>
    </row>
    <row r="5031" spans="1:19" x14ac:dyDescent="0.25">
      <c r="A5031"/>
      <c r="C5031"/>
      <c r="D5031"/>
      <c r="E5031"/>
      <c r="F5031"/>
      <c r="G5031"/>
      <c r="H5031"/>
      <c r="I5031"/>
      <c r="J5031"/>
      <c r="K5031"/>
      <c r="L5031"/>
      <c r="M5031"/>
      <c r="N5031"/>
      <c r="O5031"/>
      <c r="P5031"/>
      <c r="Q5031"/>
      <c r="R5031"/>
      <c r="S5031"/>
    </row>
    <row r="5032" spans="1:19" x14ac:dyDescent="0.25">
      <c r="A5032"/>
      <c r="C5032"/>
      <c r="D5032"/>
      <c r="E5032"/>
      <c r="F5032"/>
      <c r="G5032"/>
      <c r="H5032"/>
      <c r="I5032"/>
      <c r="J5032"/>
      <c r="K5032"/>
      <c r="L5032"/>
      <c r="M5032"/>
      <c r="N5032"/>
      <c r="O5032"/>
      <c r="P5032"/>
      <c r="Q5032"/>
      <c r="R5032"/>
      <c r="S5032"/>
    </row>
    <row r="5033" spans="1:19" x14ac:dyDescent="0.25">
      <c r="A5033"/>
      <c r="C5033"/>
      <c r="D5033"/>
      <c r="E5033"/>
      <c r="F5033"/>
      <c r="G5033"/>
      <c r="H5033"/>
      <c r="I5033"/>
      <c r="J5033"/>
      <c r="K5033"/>
      <c r="L5033"/>
      <c r="M5033"/>
      <c r="N5033"/>
      <c r="O5033"/>
      <c r="P5033"/>
      <c r="Q5033"/>
      <c r="R5033"/>
      <c r="S5033"/>
    </row>
    <row r="5034" spans="1:19" x14ac:dyDescent="0.25">
      <c r="A5034"/>
      <c r="C5034"/>
      <c r="D5034"/>
      <c r="E5034"/>
      <c r="F5034"/>
      <c r="G5034"/>
      <c r="H5034"/>
      <c r="I5034"/>
      <c r="J5034"/>
      <c r="K5034"/>
      <c r="L5034"/>
      <c r="M5034"/>
      <c r="N5034"/>
      <c r="O5034"/>
      <c r="P5034"/>
      <c r="Q5034"/>
      <c r="R5034"/>
      <c r="S5034"/>
    </row>
    <row r="5035" spans="1:19" x14ac:dyDescent="0.25">
      <c r="A5035"/>
      <c r="C5035"/>
      <c r="D5035"/>
      <c r="E5035"/>
      <c r="F5035"/>
      <c r="G5035"/>
      <c r="H5035"/>
      <c r="I5035"/>
      <c r="J5035"/>
      <c r="K5035"/>
      <c r="L5035"/>
      <c r="M5035"/>
      <c r="N5035"/>
      <c r="O5035"/>
      <c r="P5035"/>
      <c r="Q5035"/>
      <c r="R5035"/>
      <c r="S5035"/>
    </row>
    <row r="5036" spans="1:19" x14ac:dyDescent="0.25">
      <c r="A5036"/>
      <c r="C5036"/>
      <c r="D5036"/>
      <c r="E5036"/>
      <c r="F5036"/>
      <c r="G5036"/>
      <c r="H5036"/>
      <c r="I5036"/>
      <c r="J5036"/>
      <c r="K5036"/>
      <c r="L5036"/>
      <c r="M5036"/>
      <c r="N5036"/>
      <c r="O5036"/>
      <c r="P5036"/>
      <c r="Q5036"/>
      <c r="R5036"/>
      <c r="S5036"/>
    </row>
    <row r="5037" spans="1:19" x14ac:dyDescent="0.25">
      <c r="A5037"/>
      <c r="C5037"/>
      <c r="D5037"/>
      <c r="E5037"/>
      <c r="F5037"/>
      <c r="G5037"/>
      <c r="H5037"/>
      <c r="I5037"/>
      <c r="J5037"/>
      <c r="K5037"/>
      <c r="L5037"/>
      <c r="M5037"/>
      <c r="N5037"/>
      <c r="O5037"/>
      <c r="P5037"/>
      <c r="Q5037"/>
      <c r="R5037"/>
      <c r="S5037"/>
    </row>
    <row r="5038" spans="1:19" x14ac:dyDescent="0.25">
      <c r="A5038"/>
      <c r="C5038"/>
      <c r="D5038"/>
      <c r="E5038"/>
      <c r="F5038"/>
      <c r="G5038"/>
      <c r="H5038"/>
      <c r="I5038"/>
      <c r="J5038"/>
      <c r="K5038"/>
      <c r="L5038"/>
      <c r="M5038"/>
      <c r="N5038"/>
      <c r="O5038"/>
      <c r="P5038"/>
      <c r="Q5038"/>
      <c r="R5038"/>
      <c r="S5038"/>
    </row>
    <row r="5039" spans="1:19" x14ac:dyDescent="0.25">
      <c r="A5039"/>
      <c r="C5039"/>
      <c r="D5039"/>
      <c r="E5039"/>
      <c r="F5039"/>
      <c r="G5039"/>
      <c r="H5039"/>
      <c r="I5039"/>
      <c r="J5039"/>
      <c r="K5039"/>
      <c r="L5039"/>
      <c r="M5039"/>
      <c r="N5039"/>
      <c r="O5039"/>
      <c r="P5039"/>
      <c r="Q5039"/>
      <c r="R5039"/>
      <c r="S5039"/>
    </row>
    <row r="5040" spans="1:19" x14ac:dyDescent="0.25">
      <c r="A5040"/>
      <c r="C5040"/>
      <c r="D5040"/>
      <c r="E5040"/>
      <c r="F5040"/>
      <c r="G5040"/>
      <c r="H5040"/>
      <c r="I5040"/>
      <c r="J5040"/>
      <c r="K5040"/>
      <c r="L5040"/>
      <c r="M5040"/>
      <c r="N5040"/>
      <c r="O5040"/>
      <c r="P5040"/>
      <c r="Q5040"/>
      <c r="R5040"/>
      <c r="S5040"/>
    </row>
    <row r="5041" spans="1:19" x14ac:dyDescent="0.25">
      <c r="A5041"/>
      <c r="C5041"/>
      <c r="D5041"/>
      <c r="E5041"/>
      <c r="F5041"/>
      <c r="G5041"/>
      <c r="H5041"/>
      <c r="I5041"/>
      <c r="J5041"/>
      <c r="K5041"/>
      <c r="L5041"/>
      <c r="M5041"/>
      <c r="N5041"/>
      <c r="O5041"/>
      <c r="P5041"/>
      <c r="Q5041"/>
      <c r="R5041"/>
      <c r="S5041"/>
    </row>
    <row r="5042" spans="1:19" x14ac:dyDescent="0.25">
      <c r="A5042"/>
      <c r="C5042"/>
      <c r="D5042"/>
      <c r="E5042"/>
      <c r="F5042"/>
      <c r="G5042"/>
      <c r="H5042"/>
      <c r="I5042"/>
      <c r="J5042"/>
      <c r="K5042"/>
      <c r="L5042"/>
      <c r="M5042"/>
      <c r="N5042"/>
      <c r="O5042"/>
      <c r="P5042"/>
      <c r="Q5042"/>
      <c r="R5042"/>
      <c r="S5042"/>
    </row>
    <row r="5043" spans="1:19" x14ac:dyDescent="0.25">
      <c r="A5043"/>
      <c r="C5043"/>
      <c r="D5043"/>
      <c r="E5043"/>
      <c r="F5043"/>
      <c r="G5043"/>
      <c r="H5043"/>
      <c r="I5043"/>
      <c r="J5043"/>
      <c r="K5043"/>
      <c r="L5043"/>
      <c r="M5043"/>
      <c r="N5043"/>
      <c r="O5043"/>
      <c r="P5043"/>
      <c r="Q5043"/>
      <c r="R5043"/>
      <c r="S5043"/>
    </row>
    <row r="5044" spans="1:19" x14ac:dyDescent="0.25">
      <c r="A5044"/>
      <c r="C5044"/>
      <c r="D5044"/>
      <c r="E5044"/>
      <c r="F5044"/>
      <c r="G5044"/>
      <c r="H5044"/>
      <c r="I5044"/>
      <c r="J5044"/>
      <c r="K5044"/>
      <c r="L5044"/>
      <c r="M5044"/>
      <c r="N5044"/>
      <c r="O5044"/>
      <c r="P5044"/>
      <c r="Q5044"/>
      <c r="R5044"/>
      <c r="S5044"/>
    </row>
    <row r="5045" spans="1:19" x14ac:dyDescent="0.25">
      <c r="A5045"/>
      <c r="C5045"/>
      <c r="D5045"/>
      <c r="E5045"/>
      <c r="F5045"/>
      <c r="G5045"/>
      <c r="H5045"/>
      <c r="I5045"/>
      <c r="J5045"/>
      <c r="K5045"/>
      <c r="L5045"/>
      <c r="M5045"/>
      <c r="N5045"/>
      <c r="O5045"/>
      <c r="P5045"/>
      <c r="Q5045"/>
      <c r="R5045"/>
      <c r="S5045"/>
    </row>
    <row r="5046" spans="1:19" x14ac:dyDescent="0.25">
      <c r="A5046"/>
      <c r="C5046"/>
      <c r="D5046"/>
      <c r="E5046"/>
      <c r="F5046"/>
      <c r="G5046"/>
      <c r="H5046"/>
      <c r="I5046"/>
      <c r="J5046"/>
      <c r="K5046"/>
      <c r="L5046"/>
      <c r="M5046"/>
      <c r="N5046"/>
      <c r="O5046"/>
      <c r="P5046"/>
      <c r="Q5046"/>
      <c r="R5046"/>
      <c r="S5046"/>
    </row>
    <row r="5047" spans="1:19" x14ac:dyDescent="0.25">
      <c r="A5047"/>
      <c r="C5047"/>
      <c r="D5047"/>
      <c r="E5047"/>
      <c r="F5047"/>
      <c r="G5047"/>
      <c r="H5047"/>
      <c r="I5047"/>
      <c r="J5047"/>
      <c r="K5047"/>
      <c r="L5047"/>
      <c r="M5047"/>
      <c r="N5047"/>
      <c r="O5047"/>
      <c r="P5047"/>
      <c r="Q5047"/>
      <c r="R5047"/>
      <c r="S5047"/>
    </row>
    <row r="5048" spans="1:19" x14ac:dyDescent="0.25">
      <c r="A5048"/>
      <c r="C5048"/>
      <c r="D5048"/>
      <c r="E5048"/>
      <c r="F5048"/>
      <c r="G5048"/>
      <c r="H5048"/>
      <c r="I5048"/>
      <c r="J5048"/>
      <c r="K5048"/>
      <c r="L5048"/>
      <c r="M5048"/>
      <c r="N5048"/>
      <c r="O5048"/>
      <c r="P5048"/>
      <c r="Q5048"/>
      <c r="R5048"/>
      <c r="S5048"/>
    </row>
    <row r="5049" spans="1:19" x14ac:dyDescent="0.25">
      <c r="A5049"/>
      <c r="C5049"/>
      <c r="D5049"/>
      <c r="E5049"/>
      <c r="F5049"/>
      <c r="G5049"/>
      <c r="H5049"/>
      <c r="I5049"/>
      <c r="J5049"/>
      <c r="K5049"/>
      <c r="L5049"/>
      <c r="M5049"/>
      <c r="N5049"/>
      <c r="O5049"/>
      <c r="P5049"/>
      <c r="Q5049"/>
      <c r="R5049"/>
      <c r="S5049"/>
    </row>
    <row r="5050" spans="1:19" x14ac:dyDescent="0.25">
      <c r="A5050"/>
      <c r="C5050"/>
      <c r="D5050"/>
      <c r="E5050"/>
      <c r="F5050"/>
      <c r="G5050"/>
      <c r="H5050"/>
      <c r="I5050"/>
      <c r="J5050"/>
      <c r="K5050"/>
      <c r="L5050"/>
      <c r="M5050"/>
      <c r="N5050"/>
      <c r="O5050"/>
      <c r="P5050"/>
      <c r="Q5050"/>
      <c r="R5050"/>
      <c r="S5050"/>
    </row>
    <row r="5051" spans="1:19" x14ac:dyDescent="0.25">
      <c r="A5051"/>
      <c r="C5051"/>
      <c r="D5051"/>
      <c r="E5051"/>
      <c r="F5051"/>
      <c r="G5051"/>
      <c r="H5051"/>
      <c r="I5051"/>
      <c r="J5051"/>
      <c r="K5051"/>
      <c r="L5051"/>
      <c r="M5051"/>
      <c r="N5051"/>
      <c r="O5051"/>
      <c r="P5051"/>
      <c r="Q5051"/>
      <c r="R5051"/>
      <c r="S5051"/>
    </row>
    <row r="5052" spans="1:19" x14ac:dyDescent="0.25">
      <c r="A5052"/>
      <c r="C5052"/>
      <c r="D5052"/>
      <c r="E5052"/>
      <c r="F5052"/>
      <c r="G5052"/>
      <c r="H5052"/>
      <c r="I5052"/>
      <c r="J5052"/>
      <c r="K5052"/>
      <c r="L5052"/>
      <c r="M5052"/>
      <c r="N5052"/>
      <c r="O5052"/>
      <c r="P5052"/>
      <c r="Q5052"/>
      <c r="R5052"/>
      <c r="S5052"/>
    </row>
    <row r="5053" spans="1:19" x14ac:dyDescent="0.25">
      <c r="A5053"/>
      <c r="C5053"/>
      <c r="D5053"/>
      <c r="E5053"/>
      <c r="F5053"/>
      <c r="G5053"/>
      <c r="H5053"/>
      <c r="I5053"/>
      <c r="J5053"/>
      <c r="K5053"/>
      <c r="L5053"/>
      <c r="M5053"/>
      <c r="N5053"/>
      <c r="O5053"/>
      <c r="P5053"/>
      <c r="Q5053"/>
      <c r="R5053"/>
      <c r="S5053"/>
    </row>
    <row r="5054" spans="1:19" x14ac:dyDescent="0.25">
      <c r="A5054"/>
      <c r="C5054"/>
      <c r="D5054"/>
      <c r="E5054"/>
      <c r="F5054"/>
      <c r="G5054"/>
      <c r="H5054"/>
      <c r="I5054"/>
      <c r="J5054"/>
      <c r="K5054"/>
      <c r="L5054"/>
      <c r="M5054"/>
      <c r="N5054"/>
      <c r="O5054"/>
      <c r="P5054"/>
      <c r="Q5054"/>
      <c r="R5054"/>
      <c r="S5054"/>
    </row>
    <row r="5055" spans="1:19" x14ac:dyDescent="0.25">
      <c r="A5055"/>
      <c r="C5055"/>
      <c r="D5055"/>
      <c r="E5055"/>
      <c r="F5055"/>
      <c r="G5055"/>
      <c r="H5055"/>
      <c r="I5055"/>
      <c r="J5055"/>
      <c r="K5055"/>
      <c r="L5055"/>
      <c r="M5055"/>
      <c r="N5055"/>
      <c r="O5055"/>
      <c r="P5055"/>
      <c r="Q5055"/>
      <c r="R5055"/>
      <c r="S5055"/>
    </row>
    <row r="5056" spans="1:19" x14ac:dyDescent="0.25">
      <c r="A5056"/>
      <c r="C5056"/>
      <c r="D5056"/>
      <c r="E5056"/>
      <c r="F5056"/>
      <c r="G5056"/>
      <c r="H5056"/>
      <c r="I5056"/>
      <c r="J5056"/>
      <c r="K5056"/>
      <c r="L5056"/>
      <c r="M5056"/>
      <c r="N5056"/>
      <c r="O5056"/>
      <c r="P5056"/>
      <c r="Q5056"/>
      <c r="R5056"/>
      <c r="S5056"/>
    </row>
    <row r="5057" spans="1:19" x14ac:dyDescent="0.25">
      <c r="A5057"/>
      <c r="C5057"/>
      <c r="D5057"/>
      <c r="E5057"/>
      <c r="F5057"/>
      <c r="G5057"/>
      <c r="H5057"/>
      <c r="I5057"/>
      <c r="J5057"/>
      <c r="K5057"/>
      <c r="L5057"/>
      <c r="M5057"/>
      <c r="N5057"/>
      <c r="O5057"/>
      <c r="P5057"/>
      <c r="Q5057"/>
      <c r="R5057"/>
      <c r="S5057"/>
    </row>
    <row r="5058" spans="1:19" x14ac:dyDescent="0.25">
      <c r="A5058"/>
      <c r="C5058"/>
      <c r="D5058"/>
      <c r="E5058"/>
      <c r="F5058"/>
      <c r="G5058"/>
      <c r="H5058"/>
      <c r="I5058"/>
      <c r="J5058"/>
      <c r="K5058"/>
      <c r="L5058"/>
      <c r="M5058"/>
      <c r="N5058"/>
      <c r="O5058"/>
      <c r="P5058"/>
      <c r="Q5058"/>
      <c r="R5058"/>
      <c r="S5058"/>
    </row>
    <row r="5059" spans="1:19" x14ac:dyDescent="0.25">
      <c r="A5059"/>
      <c r="C5059"/>
      <c r="D5059"/>
      <c r="E5059"/>
      <c r="F5059"/>
      <c r="G5059"/>
      <c r="H5059"/>
      <c r="I5059"/>
      <c r="J5059"/>
      <c r="K5059"/>
      <c r="L5059"/>
      <c r="M5059"/>
      <c r="N5059"/>
      <c r="O5059"/>
      <c r="P5059"/>
      <c r="Q5059"/>
      <c r="R5059"/>
      <c r="S5059"/>
    </row>
    <row r="5060" spans="1:19" x14ac:dyDescent="0.25">
      <c r="A5060"/>
      <c r="C5060"/>
      <c r="D5060"/>
      <c r="E5060"/>
      <c r="F5060"/>
      <c r="G5060"/>
      <c r="H5060"/>
      <c r="I5060"/>
      <c r="J5060"/>
      <c r="K5060"/>
      <c r="L5060"/>
      <c r="M5060"/>
      <c r="N5060"/>
      <c r="O5060"/>
      <c r="P5060"/>
      <c r="Q5060"/>
      <c r="R5060"/>
      <c r="S5060"/>
    </row>
    <row r="5061" spans="1:19" x14ac:dyDescent="0.25">
      <c r="A5061"/>
      <c r="C5061"/>
      <c r="D5061"/>
      <c r="E5061"/>
      <c r="F5061"/>
      <c r="G5061"/>
      <c r="H5061"/>
      <c r="I5061"/>
      <c r="J5061"/>
      <c r="K5061"/>
      <c r="L5061"/>
      <c r="M5061"/>
      <c r="N5061"/>
      <c r="O5061"/>
      <c r="P5061"/>
      <c r="Q5061"/>
      <c r="R5061"/>
      <c r="S5061"/>
    </row>
    <row r="5062" spans="1:19" x14ac:dyDescent="0.25">
      <c r="A5062"/>
      <c r="C5062"/>
      <c r="D5062"/>
      <c r="E5062"/>
      <c r="F5062"/>
      <c r="G5062"/>
      <c r="H5062"/>
      <c r="I5062"/>
      <c r="J5062"/>
      <c r="K5062"/>
      <c r="L5062"/>
      <c r="M5062"/>
      <c r="N5062"/>
      <c r="O5062"/>
      <c r="P5062"/>
      <c r="Q5062"/>
      <c r="R5062"/>
      <c r="S5062"/>
    </row>
    <row r="5063" spans="1:19" x14ac:dyDescent="0.25">
      <c r="A5063"/>
      <c r="C5063"/>
      <c r="D5063"/>
      <c r="E5063"/>
      <c r="F5063"/>
      <c r="G5063"/>
      <c r="H5063"/>
      <c r="I5063"/>
      <c r="J5063"/>
      <c r="K5063"/>
      <c r="L5063"/>
      <c r="M5063"/>
      <c r="N5063"/>
      <c r="O5063"/>
      <c r="P5063"/>
      <c r="Q5063"/>
      <c r="R5063"/>
      <c r="S5063"/>
    </row>
    <row r="5064" spans="1:19" x14ac:dyDescent="0.25">
      <c r="A5064"/>
      <c r="C5064"/>
      <c r="D5064"/>
      <c r="E5064"/>
      <c r="F5064"/>
      <c r="G5064"/>
      <c r="H5064"/>
      <c r="I5064"/>
      <c r="J5064"/>
      <c r="K5064"/>
      <c r="L5064"/>
      <c r="M5064"/>
      <c r="N5064"/>
      <c r="O5064"/>
      <c r="P5064"/>
      <c r="Q5064"/>
      <c r="R5064"/>
      <c r="S5064"/>
    </row>
    <row r="5065" spans="1:19" x14ac:dyDescent="0.25">
      <c r="A5065"/>
      <c r="C5065"/>
      <c r="D5065"/>
      <c r="E5065"/>
      <c r="F5065"/>
      <c r="G5065"/>
      <c r="H5065"/>
      <c r="I5065"/>
      <c r="J5065"/>
      <c r="K5065"/>
      <c r="L5065"/>
      <c r="M5065"/>
      <c r="N5065"/>
      <c r="O5065"/>
      <c r="P5065"/>
      <c r="Q5065"/>
      <c r="R5065"/>
      <c r="S5065"/>
    </row>
    <row r="5066" spans="1:19" x14ac:dyDescent="0.25">
      <c r="A5066"/>
      <c r="C5066"/>
      <c r="D5066"/>
      <c r="E5066"/>
      <c r="F5066"/>
      <c r="G5066"/>
      <c r="H5066"/>
      <c r="I5066"/>
      <c r="J5066"/>
      <c r="K5066"/>
      <c r="L5066"/>
      <c r="M5066"/>
      <c r="N5066"/>
      <c r="O5066"/>
      <c r="P5066"/>
      <c r="Q5066"/>
      <c r="R5066"/>
      <c r="S5066"/>
    </row>
    <row r="5067" spans="1:19" x14ac:dyDescent="0.25">
      <c r="A5067"/>
      <c r="C5067"/>
      <c r="D5067"/>
      <c r="E5067"/>
      <c r="F5067"/>
      <c r="G5067"/>
      <c r="H5067"/>
      <c r="I5067"/>
      <c r="J5067"/>
      <c r="K5067"/>
      <c r="L5067"/>
      <c r="M5067"/>
      <c r="N5067"/>
      <c r="O5067"/>
      <c r="P5067"/>
      <c r="Q5067"/>
      <c r="R5067"/>
      <c r="S5067"/>
    </row>
    <row r="5068" spans="1:19" x14ac:dyDescent="0.25">
      <c r="A5068"/>
      <c r="C5068"/>
      <c r="D5068"/>
      <c r="E5068"/>
      <c r="F5068"/>
      <c r="G5068"/>
      <c r="H5068"/>
      <c r="I5068"/>
      <c r="J5068"/>
      <c r="K5068"/>
      <c r="L5068"/>
      <c r="M5068"/>
      <c r="N5068"/>
      <c r="O5068"/>
      <c r="P5068"/>
      <c r="Q5068"/>
      <c r="R5068"/>
      <c r="S5068"/>
    </row>
    <row r="5069" spans="1:19" x14ac:dyDescent="0.25">
      <c r="A5069"/>
      <c r="C5069"/>
      <c r="D5069"/>
      <c r="E5069"/>
      <c r="F5069"/>
      <c r="G5069"/>
      <c r="H5069"/>
      <c r="I5069"/>
      <c r="J5069"/>
      <c r="K5069"/>
      <c r="L5069"/>
      <c r="M5069"/>
      <c r="N5069"/>
      <c r="O5069"/>
      <c r="P5069"/>
      <c r="Q5069"/>
      <c r="R5069"/>
      <c r="S5069"/>
    </row>
    <row r="5070" spans="1:19" x14ac:dyDescent="0.25">
      <c r="A5070"/>
      <c r="C5070"/>
      <c r="D5070"/>
      <c r="E5070"/>
      <c r="F5070"/>
      <c r="G5070"/>
      <c r="H5070"/>
      <c r="I5070"/>
      <c r="J5070"/>
      <c r="K5070"/>
      <c r="L5070"/>
      <c r="M5070"/>
      <c r="N5070"/>
      <c r="O5070"/>
      <c r="P5070"/>
      <c r="Q5070"/>
      <c r="R5070"/>
      <c r="S5070"/>
    </row>
    <row r="5071" spans="1:19" x14ac:dyDescent="0.25">
      <c r="A5071"/>
      <c r="C5071"/>
      <c r="D5071"/>
      <c r="E5071"/>
      <c r="F5071"/>
      <c r="G5071"/>
      <c r="H5071"/>
      <c r="I5071"/>
      <c r="J5071"/>
      <c r="K5071"/>
      <c r="L5071"/>
      <c r="M5071"/>
      <c r="N5071"/>
      <c r="O5071"/>
      <c r="P5071"/>
      <c r="Q5071"/>
      <c r="R5071"/>
      <c r="S5071"/>
    </row>
    <row r="5072" spans="1:19" x14ac:dyDescent="0.25">
      <c r="A5072"/>
      <c r="C5072"/>
      <c r="D5072"/>
      <c r="E5072"/>
      <c r="F5072"/>
      <c r="G5072"/>
      <c r="H5072"/>
      <c r="I5072"/>
      <c r="J5072"/>
      <c r="K5072"/>
      <c r="L5072"/>
      <c r="M5072"/>
      <c r="N5072"/>
      <c r="O5072"/>
      <c r="P5072"/>
      <c r="Q5072"/>
      <c r="R5072"/>
      <c r="S5072"/>
    </row>
    <row r="5073" spans="1:19" x14ac:dyDescent="0.25">
      <c r="A5073"/>
      <c r="C5073"/>
      <c r="D5073"/>
      <c r="E5073"/>
      <c r="F5073"/>
      <c r="G5073"/>
      <c r="H5073"/>
      <c r="I5073"/>
      <c r="J5073"/>
      <c r="K5073"/>
      <c r="L5073"/>
      <c r="M5073"/>
      <c r="N5073"/>
      <c r="O5073"/>
      <c r="P5073"/>
      <c r="Q5073"/>
      <c r="R5073"/>
      <c r="S5073"/>
    </row>
    <row r="5074" spans="1:19" x14ac:dyDescent="0.25">
      <c r="A5074"/>
      <c r="C5074"/>
      <c r="D5074"/>
      <c r="E5074"/>
      <c r="F5074"/>
      <c r="G5074"/>
      <c r="H5074"/>
      <c r="I5074"/>
      <c r="J5074"/>
      <c r="K5074"/>
      <c r="L5074"/>
      <c r="M5074"/>
      <c r="N5074"/>
      <c r="O5074"/>
      <c r="P5074"/>
      <c r="Q5074"/>
      <c r="R5074"/>
      <c r="S5074"/>
    </row>
    <row r="5075" spans="1:19" x14ac:dyDescent="0.25">
      <c r="A5075"/>
      <c r="C5075"/>
      <c r="D5075"/>
      <c r="E5075"/>
      <c r="F5075"/>
      <c r="G5075"/>
      <c r="H5075"/>
      <c r="I5075"/>
      <c r="J5075"/>
      <c r="K5075"/>
      <c r="L5075"/>
      <c r="M5075"/>
      <c r="N5075"/>
      <c r="O5075"/>
      <c r="P5075"/>
      <c r="Q5075"/>
      <c r="R5075"/>
      <c r="S5075"/>
    </row>
    <row r="5076" spans="1:19" x14ac:dyDescent="0.25">
      <c r="A5076"/>
      <c r="C5076"/>
      <c r="D5076"/>
      <c r="E5076"/>
      <c r="F5076"/>
      <c r="G5076"/>
      <c r="H5076"/>
      <c r="I5076"/>
      <c r="J5076"/>
      <c r="K5076"/>
      <c r="L5076"/>
      <c r="M5076"/>
      <c r="N5076"/>
      <c r="O5076"/>
      <c r="P5076"/>
      <c r="Q5076"/>
      <c r="R5076"/>
      <c r="S5076"/>
    </row>
    <row r="5077" spans="1:19" x14ac:dyDescent="0.25">
      <c r="A5077"/>
      <c r="C5077"/>
      <c r="D5077"/>
      <c r="E5077"/>
      <c r="F5077"/>
      <c r="G5077"/>
      <c r="H5077"/>
      <c r="I5077"/>
      <c r="J5077"/>
      <c r="K5077"/>
      <c r="L5077"/>
      <c r="M5077"/>
      <c r="N5077"/>
      <c r="O5077"/>
      <c r="P5077"/>
      <c r="Q5077"/>
      <c r="R5077"/>
      <c r="S5077"/>
    </row>
    <row r="5078" spans="1:19" x14ac:dyDescent="0.25">
      <c r="A5078"/>
      <c r="C5078"/>
      <c r="D5078"/>
      <c r="E5078"/>
      <c r="F5078"/>
      <c r="G5078"/>
      <c r="H5078"/>
      <c r="I5078"/>
      <c r="J5078"/>
      <c r="K5078"/>
      <c r="L5078"/>
      <c r="M5078"/>
      <c r="N5078"/>
      <c r="O5078"/>
      <c r="P5078"/>
      <c r="Q5078"/>
      <c r="R5078"/>
      <c r="S5078"/>
    </row>
    <row r="5079" spans="1:19" x14ac:dyDescent="0.25">
      <c r="A5079"/>
      <c r="C5079"/>
      <c r="D5079"/>
      <c r="E5079"/>
      <c r="F5079"/>
      <c r="G5079"/>
      <c r="H5079"/>
      <c r="I5079"/>
      <c r="J5079"/>
      <c r="K5079"/>
      <c r="L5079"/>
      <c r="M5079"/>
      <c r="N5079"/>
      <c r="O5079"/>
      <c r="P5079"/>
      <c r="Q5079"/>
      <c r="R5079"/>
      <c r="S5079"/>
    </row>
    <row r="5080" spans="1:19" x14ac:dyDescent="0.25">
      <c r="A5080"/>
      <c r="C5080"/>
      <c r="D5080"/>
      <c r="E5080"/>
      <c r="F5080"/>
      <c r="G5080"/>
      <c r="H5080"/>
      <c r="I5080"/>
      <c r="J5080"/>
      <c r="K5080"/>
      <c r="L5080"/>
      <c r="M5080"/>
      <c r="N5080"/>
      <c r="O5080"/>
      <c r="P5080"/>
      <c r="Q5080"/>
      <c r="R5080"/>
      <c r="S5080"/>
    </row>
    <row r="5081" spans="1:19" x14ac:dyDescent="0.25">
      <c r="A5081"/>
      <c r="C5081"/>
      <c r="D5081"/>
      <c r="E5081"/>
      <c r="F5081"/>
      <c r="G5081"/>
      <c r="H5081"/>
      <c r="I5081"/>
      <c r="J5081"/>
      <c r="K5081"/>
      <c r="L5081"/>
      <c r="M5081"/>
      <c r="N5081"/>
      <c r="O5081"/>
      <c r="P5081"/>
      <c r="Q5081"/>
      <c r="R5081"/>
      <c r="S5081"/>
    </row>
    <row r="5082" spans="1:19" x14ac:dyDescent="0.25">
      <c r="A5082"/>
      <c r="C5082"/>
      <c r="D5082"/>
      <c r="E5082"/>
      <c r="F5082"/>
      <c r="G5082"/>
      <c r="H5082"/>
      <c r="I5082"/>
      <c r="J5082"/>
      <c r="K5082"/>
      <c r="L5082"/>
      <c r="M5082"/>
      <c r="N5082"/>
      <c r="O5082"/>
      <c r="P5082"/>
      <c r="Q5082"/>
      <c r="R5082"/>
      <c r="S5082"/>
    </row>
    <row r="5083" spans="1:19" x14ac:dyDescent="0.25">
      <c r="A5083"/>
      <c r="C5083"/>
      <c r="D5083"/>
      <c r="E5083"/>
      <c r="F5083"/>
      <c r="G5083"/>
      <c r="H5083"/>
      <c r="I5083"/>
      <c r="J5083"/>
      <c r="K5083"/>
      <c r="L5083"/>
      <c r="M5083"/>
      <c r="N5083"/>
      <c r="O5083"/>
      <c r="P5083"/>
      <c r="Q5083"/>
      <c r="R5083"/>
      <c r="S5083"/>
    </row>
    <row r="5084" spans="1:19" x14ac:dyDescent="0.25">
      <c r="A5084"/>
      <c r="C5084"/>
      <c r="D5084"/>
      <c r="E5084"/>
      <c r="F5084"/>
      <c r="G5084"/>
      <c r="H5084"/>
      <c r="I5084"/>
      <c r="J5084"/>
      <c r="K5084"/>
      <c r="L5084"/>
      <c r="M5084"/>
      <c r="N5084"/>
      <c r="O5084"/>
      <c r="P5084"/>
      <c r="Q5084"/>
      <c r="R5084"/>
      <c r="S5084"/>
    </row>
    <row r="5085" spans="1:19" x14ac:dyDescent="0.25">
      <c r="A5085"/>
      <c r="C5085"/>
      <c r="D5085"/>
      <c r="E5085"/>
      <c r="F5085"/>
      <c r="G5085"/>
      <c r="H5085"/>
      <c r="I5085"/>
      <c r="J5085"/>
      <c r="K5085"/>
      <c r="L5085"/>
      <c r="M5085"/>
      <c r="N5085"/>
      <c r="O5085"/>
      <c r="P5085"/>
      <c r="Q5085"/>
      <c r="R5085"/>
      <c r="S5085"/>
    </row>
    <row r="5086" spans="1:19" x14ac:dyDescent="0.25">
      <c r="A5086"/>
      <c r="C5086"/>
      <c r="D5086"/>
      <c r="E5086"/>
      <c r="F5086"/>
      <c r="G5086"/>
      <c r="H5086"/>
      <c r="I5086"/>
      <c r="J5086"/>
      <c r="K5086"/>
      <c r="L5086"/>
      <c r="M5086"/>
      <c r="N5086"/>
      <c r="O5086"/>
      <c r="P5086"/>
      <c r="Q5086"/>
      <c r="R5086"/>
      <c r="S5086"/>
    </row>
    <row r="5087" spans="1:19" x14ac:dyDescent="0.25">
      <c r="A5087"/>
      <c r="C5087"/>
      <c r="D5087"/>
      <c r="E5087"/>
      <c r="F5087"/>
      <c r="G5087"/>
      <c r="H5087"/>
      <c r="I5087"/>
      <c r="J5087"/>
      <c r="K5087"/>
      <c r="L5087"/>
      <c r="M5087"/>
      <c r="N5087"/>
      <c r="O5087"/>
      <c r="P5087"/>
      <c r="Q5087"/>
      <c r="R5087"/>
      <c r="S5087"/>
    </row>
    <row r="5088" spans="1:19" x14ac:dyDescent="0.25">
      <c r="A5088"/>
      <c r="C5088"/>
      <c r="D5088"/>
      <c r="E5088"/>
      <c r="F5088"/>
      <c r="G5088"/>
      <c r="H5088"/>
      <c r="I5088"/>
      <c r="J5088"/>
      <c r="K5088"/>
      <c r="L5088"/>
      <c r="M5088"/>
      <c r="N5088"/>
      <c r="O5088"/>
      <c r="P5088"/>
      <c r="Q5088"/>
      <c r="R5088"/>
      <c r="S5088"/>
    </row>
    <row r="5089" spans="1:19" x14ac:dyDescent="0.25">
      <c r="A5089"/>
      <c r="C5089"/>
      <c r="D5089"/>
      <c r="E5089"/>
      <c r="F5089"/>
      <c r="G5089"/>
      <c r="H5089"/>
      <c r="I5089"/>
      <c r="J5089"/>
      <c r="K5089"/>
      <c r="L5089"/>
      <c r="M5089"/>
      <c r="N5089"/>
      <c r="O5089"/>
      <c r="P5089"/>
      <c r="Q5089"/>
      <c r="R5089"/>
      <c r="S5089"/>
    </row>
    <row r="5090" spans="1:19" x14ac:dyDescent="0.25">
      <c r="A5090"/>
      <c r="C5090"/>
      <c r="D5090"/>
      <c r="E5090"/>
      <c r="F5090"/>
      <c r="G5090"/>
      <c r="H5090"/>
      <c r="I5090"/>
      <c r="J5090"/>
      <c r="K5090"/>
      <c r="L5090"/>
      <c r="M5090"/>
      <c r="N5090"/>
      <c r="O5090"/>
      <c r="P5090"/>
      <c r="Q5090"/>
      <c r="R5090"/>
      <c r="S5090"/>
    </row>
    <row r="5091" spans="1:19" x14ac:dyDescent="0.25">
      <c r="A5091"/>
      <c r="C5091"/>
      <c r="D5091"/>
      <c r="E5091"/>
      <c r="F5091"/>
      <c r="G5091"/>
      <c r="H5091"/>
      <c r="I5091"/>
      <c r="J5091"/>
      <c r="K5091"/>
      <c r="L5091"/>
      <c r="M5091"/>
      <c r="N5091"/>
      <c r="O5091"/>
      <c r="P5091"/>
      <c r="Q5091"/>
      <c r="R5091"/>
      <c r="S5091"/>
    </row>
    <row r="5092" spans="1:19" x14ac:dyDescent="0.25">
      <c r="A5092"/>
      <c r="C5092"/>
      <c r="D5092"/>
      <c r="E5092"/>
      <c r="F5092"/>
      <c r="G5092"/>
      <c r="H5092"/>
      <c r="I5092"/>
      <c r="J5092"/>
      <c r="K5092"/>
      <c r="L5092"/>
      <c r="M5092"/>
      <c r="N5092"/>
      <c r="O5092"/>
      <c r="P5092"/>
      <c r="Q5092"/>
      <c r="R5092"/>
      <c r="S5092"/>
    </row>
    <row r="5093" spans="1:19" x14ac:dyDescent="0.25">
      <c r="A5093"/>
      <c r="C5093"/>
      <c r="D5093"/>
      <c r="E5093"/>
      <c r="F5093"/>
      <c r="G5093"/>
      <c r="H5093"/>
      <c r="I5093"/>
      <c r="J5093"/>
      <c r="K5093"/>
      <c r="L5093"/>
      <c r="M5093"/>
      <c r="N5093"/>
      <c r="O5093"/>
      <c r="P5093"/>
      <c r="Q5093"/>
      <c r="R5093"/>
      <c r="S5093"/>
    </row>
    <row r="5094" spans="1:19" x14ac:dyDescent="0.25">
      <c r="A5094"/>
      <c r="C5094"/>
      <c r="D5094"/>
      <c r="E5094"/>
      <c r="F5094"/>
      <c r="G5094"/>
      <c r="H5094"/>
      <c r="I5094"/>
      <c r="J5094"/>
      <c r="K5094"/>
      <c r="L5094"/>
      <c r="M5094"/>
      <c r="N5094"/>
      <c r="O5094"/>
      <c r="P5094"/>
      <c r="Q5094"/>
      <c r="R5094"/>
      <c r="S5094"/>
    </row>
    <row r="5095" spans="1:19" x14ac:dyDescent="0.25">
      <c r="A5095"/>
      <c r="C5095"/>
      <c r="D5095"/>
      <c r="E5095"/>
      <c r="F5095"/>
      <c r="G5095"/>
      <c r="H5095"/>
      <c r="I5095"/>
      <c r="J5095"/>
      <c r="K5095"/>
      <c r="L5095"/>
      <c r="M5095"/>
      <c r="N5095"/>
      <c r="O5095"/>
      <c r="P5095"/>
      <c r="Q5095"/>
      <c r="R5095"/>
      <c r="S5095"/>
    </row>
    <row r="5096" spans="1:19" x14ac:dyDescent="0.25">
      <c r="A5096"/>
      <c r="C5096"/>
      <c r="D5096"/>
      <c r="E5096"/>
      <c r="F5096"/>
      <c r="G5096"/>
      <c r="H5096"/>
      <c r="I5096"/>
      <c r="J5096"/>
      <c r="K5096"/>
      <c r="L5096"/>
      <c r="M5096"/>
      <c r="N5096"/>
      <c r="O5096"/>
      <c r="P5096"/>
      <c r="Q5096"/>
      <c r="R5096"/>
      <c r="S5096"/>
    </row>
    <row r="5097" spans="1:19" x14ac:dyDescent="0.25">
      <c r="A5097"/>
      <c r="C5097"/>
      <c r="D5097"/>
      <c r="E5097"/>
      <c r="F5097"/>
      <c r="G5097"/>
      <c r="H5097"/>
      <c r="I5097"/>
      <c r="J5097"/>
      <c r="K5097"/>
      <c r="L5097"/>
      <c r="M5097"/>
      <c r="N5097"/>
      <c r="O5097"/>
      <c r="P5097"/>
      <c r="Q5097"/>
      <c r="R5097"/>
      <c r="S5097"/>
    </row>
    <row r="5098" spans="1:19" x14ac:dyDescent="0.25">
      <c r="A5098"/>
      <c r="C5098"/>
      <c r="D5098"/>
      <c r="E5098"/>
      <c r="F5098"/>
      <c r="G5098"/>
      <c r="H5098"/>
      <c r="I5098"/>
      <c r="J5098"/>
      <c r="K5098"/>
      <c r="L5098"/>
      <c r="M5098"/>
      <c r="N5098"/>
      <c r="O5098"/>
      <c r="P5098"/>
      <c r="Q5098"/>
      <c r="R5098"/>
      <c r="S5098"/>
    </row>
    <row r="5099" spans="1:19" x14ac:dyDescent="0.25">
      <c r="A5099"/>
      <c r="C5099"/>
      <c r="D5099"/>
      <c r="E5099"/>
      <c r="F5099"/>
      <c r="G5099"/>
      <c r="H5099"/>
      <c r="I5099"/>
      <c r="J5099"/>
      <c r="K5099"/>
      <c r="L5099"/>
      <c r="M5099"/>
      <c r="N5099"/>
      <c r="O5099"/>
      <c r="P5099"/>
      <c r="Q5099"/>
      <c r="R5099"/>
      <c r="S5099"/>
    </row>
    <row r="5100" spans="1:19" x14ac:dyDescent="0.25">
      <c r="A5100"/>
      <c r="C5100"/>
      <c r="D5100"/>
      <c r="E5100"/>
      <c r="F5100"/>
      <c r="G5100"/>
      <c r="H5100"/>
      <c r="I5100"/>
      <c r="J5100"/>
      <c r="K5100"/>
      <c r="L5100"/>
      <c r="M5100"/>
      <c r="N5100"/>
      <c r="O5100"/>
      <c r="P5100"/>
      <c r="Q5100"/>
      <c r="R5100"/>
      <c r="S5100"/>
    </row>
    <row r="5101" spans="1:19" x14ac:dyDescent="0.25">
      <c r="A5101"/>
      <c r="C5101"/>
      <c r="D5101"/>
      <c r="E5101"/>
      <c r="F5101"/>
      <c r="G5101"/>
      <c r="H5101"/>
      <c r="I5101"/>
      <c r="J5101"/>
      <c r="K5101"/>
      <c r="L5101"/>
      <c r="M5101"/>
      <c r="N5101"/>
      <c r="O5101"/>
      <c r="P5101"/>
      <c r="Q5101"/>
      <c r="R5101"/>
      <c r="S5101"/>
    </row>
    <row r="5102" spans="1:19" x14ac:dyDescent="0.25">
      <c r="A5102"/>
      <c r="C5102"/>
      <c r="D5102"/>
      <c r="E5102"/>
      <c r="F5102"/>
      <c r="G5102"/>
      <c r="H5102"/>
      <c r="I5102"/>
      <c r="J5102"/>
      <c r="K5102"/>
      <c r="L5102"/>
      <c r="M5102"/>
      <c r="N5102"/>
      <c r="O5102"/>
      <c r="P5102"/>
      <c r="Q5102"/>
      <c r="R5102"/>
      <c r="S5102"/>
    </row>
    <row r="5103" spans="1:19" x14ac:dyDescent="0.25">
      <c r="A5103"/>
      <c r="C5103"/>
      <c r="D5103"/>
      <c r="E5103"/>
      <c r="F5103"/>
      <c r="G5103"/>
      <c r="H5103"/>
      <c r="I5103"/>
      <c r="J5103"/>
      <c r="K5103"/>
      <c r="L5103"/>
      <c r="M5103"/>
      <c r="N5103"/>
      <c r="O5103"/>
      <c r="P5103"/>
      <c r="Q5103"/>
      <c r="R5103"/>
      <c r="S5103"/>
    </row>
    <row r="5104" spans="1:19" x14ac:dyDescent="0.25">
      <c r="A5104"/>
      <c r="C5104"/>
      <c r="D5104"/>
      <c r="E5104"/>
      <c r="F5104"/>
      <c r="G5104"/>
      <c r="H5104"/>
      <c r="I5104"/>
      <c r="J5104"/>
      <c r="K5104"/>
      <c r="L5104"/>
      <c r="M5104"/>
      <c r="N5104"/>
      <c r="O5104"/>
      <c r="P5104"/>
      <c r="Q5104"/>
      <c r="R5104"/>
      <c r="S5104"/>
    </row>
    <row r="5105" spans="1:19" x14ac:dyDescent="0.25">
      <c r="A5105"/>
      <c r="C5105"/>
      <c r="D5105"/>
      <c r="E5105"/>
      <c r="F5105"/>
      <c r="G5105"/>
      <c r="H5105"/>
      <c r="I5105"/>
      <c r="J5105"/>
      <c r="K5105"/>
      <c r="L5105"/>
      <c r="M5105"/>
      <c r="N5105"/>
      <c r="O5105"/>
      <c r="P5105"/>
      <c r="Q5105"/>
      <c r="R5105"/>
      <c r="S5105"/>
    </row>
    <row r="5106" spans="1:19" x14ac:dyDescent="0.25">
      <c r="A5106"/>
      <c r="C5106"/>
      <c r="D5106"/>
      <c r="E5106"/>
      <c r="F5106"/>
      <c r="G5106"/>
      <c r="H5106"/>
      <c r="I5106"/>
      <c r="J5106"/>
      <c r="K5106"/>
      <c r="L5106"/>
      <c r="M5106"/>
      <c r="N5106"/>
      <c r="O5106"/>
      <c r="P5106"/>
      <c r="Q5106"/>
      <c r="R5106"/>
      <c r="S5106"/>
    </row>
    <row r="5107" spans="1:19" x14ac:dyDescent="0.25">
      <c r="A5107"/>
      <c r="C5107"/>
      <c r="D5107"/>
      <c r="E5107"/>
      <c r="F5107"/>
      <c r="G5107"/>
      <c r="H5107"/>
      <c r="I5107"/>
      <c r="J5107"/>
      <c r="K5107"/>
      <c r="L5107"/>
      <c r="M5107"/>
      <c r="N5107"/>
      <c r="O5107"/>
      <c r="P5107"/>
      <c r="Q5107"/>
      <c r="R5107"/>
      <c r="S5107"/>
    </row>
    <row r="5108" spans="1:19" x14ac:dyDescent="0.25">
      <c r="A5108"/>
      <c r="C5108"/>
      <c r="D5108"/>
      <c r="E5108"/>
      <c r="F5108"/>
      <c r="G5108"/>
      <c r="H5108"/>
      <c r="I5108"/>
      <c r="J5108"/>
      <c r="K5108"/>
      <c r="L5108"/>
      <c r="M5108"/>
      <c r="N5108"/>
      <c r="O5108"/>
      <c r="P5108"/>
      <c r="Q5108"/>
      <c r="R5108"/>
      <c r="S5108"/>
    </row>
    <row r="5109" spans="1:19" x14ac:dyDescent="0.25">
      <c r="A5109"/>
      <c r="C5109"/>
      <c r="D5109"/>
      <c r="E5109"/>
      <c r="F5109"/>
      <c r="G5109"/>
      <c r="H5109"/>
      <c r="I5109"/>
      <c r="J5109"/>
      <c r="K5109"/>
      <c r="L5109"/>
      <c r="M5109"/>
      <c r="N5109"/>
      <c r="O5109"/>
      <c r="P5109"/>
      <c r="Q5109"/>
      <c r="R5109"/>
      <c r="S5109"/>
    </row>
    <row r="5110" spans="1:19" x14ac:dyDescent="0.25">
      <c r="A5110"/>
      <c r="C5110"/>
      <c r="D5110"/>
      <c r="E5110"/>
      <c r="F5110"/>
      <c r="G5110"/>
      <c r="H5110"/>
      <c r="I5110"/>
      <c r="J5110"/>
      <c r="K5110"/>
      <c r="L5110"/>
      <c r="M5110"/>
      <c r="N5110"/>
      <c r="O5110"/>
      <c r="P5110"/>
      <c r="Q5110"/>
      <c r="R5110"/>
      <c r="S5110"/>
    </row>
    <row r="5111" spans="1:19" x14ac:dyDescent="0.25">
      <c r="A5111"/>
      <c r="C5111"/>
      <c r="D5111"/>
      <c r="E5111"/>
      <c r="F5111"/>
      <c r="G5111"/>
      <c r="H5111"/>
      <c r="I5111"/>
      <c r="J5111"/>
      <c r="K5111"/>
      <c r="L5111"/>
      <c r="M5111"/>
      <c r="N5111"/>
      <c r="O5111"/>
      <c r="P5111"/>
      <c r="Q5111"/>
      <c r="R5111"/>
      <c r="S5111"/>
    </row>
    <row r="5112" spans="1:19" x14ac:dyDescent="0.25">
      <c r="A5112"/>
      <c r="C5112"/>
      <c r="D5112"/>
      <c r="E5112"/>
      <c r="F5112"/>
      <c r="G5112"/>
      <c r="H5112"/>
      <c r="I5112"/>
      <c r="J5112"/>
      <c r="K5112"/>
      <c r="L5112"/>
      <c r="M5112"/>
      <c r="N5112"/>
      <c r="O5112"/>
      <c r="P5112"/>
      <c r="Q5112"/>
      <c r="R5112"/>
      <c r="S5112"/>
    </row>
    <row r="5113" spans="1:19" x14ac:dyDescent="0.25">
      <c r="A5113"/>
      <c r="C5113"/>
      <c r="D5113"/>
      <c r="E5113"/>
      <c r="F5113"/>
      <c r="G5113"/>
      <c r="H5113"/>
      <c r="I5113"/>
      <c r="J5113"/>
      <c r="K5113"/>
      <c r="L5113"/>
      <c r="M5113"/>
      <c r="N5113"/>
      <c r="O5113"/>
      <c r="P5113"/>
      <c r="Q5113"/>
      <c r="R5113"/>
      <c r="S5113"/>
    </row>
    <row r="5114" spans="1:19" x14ac:dyDescent="0.25">
      <c r="A5114"/>
      <c r="C5114"/>
      <c r="D5114"/>
      <c r="E5114"/>
      <c r="F5114"/>
      <c r="G5114"/>
      <c r="H5114"/>
      <c r="I5114"/>
      <c r="J5114"/>
      <c r="K5114"/>
      <c r="L5114"/>
      <c r="M5114"/>
      <c r="N5114"/>
      <c r="O5114"/>
      <c r="P5114"/>
      <c r="Q5114"/>
      <c r="R5114"/>
      <c r="S5114"/>
    </row>
    <row r="5115" spans="1:19" x14ac:dyDescent="0.25">
      <c r="A5115"/>
      <c r="C5115"/>
      <c r="D5115"/>
      <c r="E5115"/>
      <c r="F5115"/>
      <c r="G5115"/>
      <c r="H5115"/>
      <c r="I5115"/>
      <c r="J5115"/>
      <c r="K5115"/>
      <c r="L5115"/>
      <c r="M5115"/>
      <c r="N5115"/>
      <c r="O5115"/>
      <c r="P5115"/>
      <c r="Q5115"/>
      <c r="R5115"/>
      <c r="S5115"/>
    </row>
    <row r="5116" spans="1:19" x14ac:dyDescent="0.25">
      <c r="A5116"/>
      <c r="C5116"/>
      <c r="D5116"/>
      <c r="E5116"/>
      <c r="F5116"/>
      <c r="G5116"/>
      <c r="H5116"/>
      <c r="I5116"/>
      <c r="J5116"/>
      <c r="K5116"/>
      <c r="L5116"/>
      <c r="M5116"/>
      <c r="N5116"/>
      <c r="O5116"/>
      <c r="P5116"/>
      <c r="Q5116"/>
      <c r="R5116"/>
      <c r="S5116"/>
    </row>
    <row r="5117" spans="1:19" x14ac:dyDescent="0.25">
      <c r="A5117"/>
      <c r="C5117"/>
      <c r="D5117"/>
      <c r="E5117"/>
      <c r="F5117"/>
      <c r="G5117"/>
      <c r="H5117"/>
      <c r="I5117"/>
      <c r="J5117"/>
      <c r="K5117"/>
      <c r="L5117"/>
      <c r="M5117"/>
      <c r="N5117"/>
      <c r="O5117"/>
      <c r="P5117"/>
      <c r="Q5117"/>
      <c r="R5117"/>
      <c r="S5117"/>
    </row>
    <row r="5118" spans="1:19" x14ac:dyDescent="0.25">
      <c r="A5118"/>
      <c r="C5118"/>
      <c r="D5118"/>
      <c r="E5118"/>
      <c r="F5118"/>
      <c r="G5118"/>
      <c r="H5118"/>
      <c r="I5118"/>
      <c r="J5118"/>
      <c r="K5118"/>
      <c r="L5118"/>
      <c r="M5118"/>
      <c r="N5118"/>
      <c r="O5118"/>
      <c r="P5118"/>
      <c r="Q5118"/>
      <c r="R5118"/>
      <c r="S5118"/>
    </row>
    <row r="5119" spans="1:19" x14ac:dyDescent="0.25">
      <c r="A5119"/>
      <c r="C5119"/>
      <c r="D5119"/>
      <c r="E5119"/>
      <c r="F5119"/>
      <c r="G5119"/>
      <c r="H5119"/>
      <c r="I5119"/>
      <c r="J5119"/>
      <c r="K5119"/>
      <c r="L5119"/>
      <c r="M5119"/>
      <c r="N5119"/>
      <c r="O5119"/>
      <c r="P5119"/>
      <c r="Q5119"/>
      <c r="R5119"/>
      <c r="S5119"/>
    </row>
    <row r="5120" spans="1:19" x14ac:dyDescent="0.25">
      <c r="A5120"/>
      <c r="C5120"/>
      <c r="D5120"/>
      <c r="E5120"/>
      <c r="F5120"/>
      <c r="G5120"/>
      <c r="H5120"/>
      <c r="I5120"/>
      <c r="J5120"/>
      <c r="K5120"/>
      <c r="L5120"/>
      <c r="M5120"/>
      <c r="N5120"/>
      <c r="O5120"/>
      <c r="P5120"/>
      <c r="Q5120"/>
      <c r="R5120"/>
      <c r="S5120"/>
    </row>
    <row r="5121" spans="1:19" x14ac:dyDescent="0.25">
      <c r="A5121"/>
      <c r="C5121"/>
      <c r="D5121"/>
      <c r="E5121"/>
      <c r="F5121"/>
      <c r="G5121"/>
      <c r="H5121"/>
      <c r="I5121"/>
      <c r="J5121"/>
      <c r="K5121"/>
      <c r="L5121"/>
      <c r="M5121"/>
      <c r="N5121"/>
      <c r="O5121"/>
      <c r="P5121"/>
      <c r="Q5121"/>
      <c r="R5121"/>
      <c r="S5121"/>
    </row>
    <row r="5122" spans="1:19" x14ac:dyDescent="0.25">
      <c r="A5122"/>
      <c r="C5122"/>
      <c r="D5122"/>
      <c r="E5122"/>
      <c r="F5122"/>
      <c r="G5122"/>
      <c r="H5122"/>
      <c r="I5122"/>
      <c r="J5122"/>
      <c r="K5122"/>
      <c r="L5122"/>
      <c r="M5122"/>
      <c r="N5122"/>
      <c r="O5122"/>
      <c r="P5122"/>
      <c r="Q5122"/>
      <c r="R5122"/>
      <c r="S5122"/>
    </row>
    <row r="5123" spans="1:19" x14ac:dyDescent="0.25">
      <c r="A5123"/>
      <c r="C5123"/>
      <c r="D5123"/>
      <c r="E5123"/>
      <c r="F5123"/>
      <c r="G5123"/>
      <c r="H5123"/>
      <c r="I5123"/>
      <c r="J5123"/>
      <c r="K5123"/>
      <c r="L5123"/>
      <c r="M5123"/>
      <c r="N5123"/>
      <c r="O5123"/>
      <c r="P5123"/>
      <c r="Q5123"/>
      <c r="R5123"/>
      <c r="S5123"/>
    </row>
    <row r="5124" spans="1:19" x14ac:dyDescent="0.25">
      <c r="A5124"/>
      <c r="C5124"/>
      <c r="D5124"/>
      <c r="E5124"/>
      <c r="F5124"/>
      <c r="G5124"/>
      <c r="H5124"/>
      <c r="I5124"/>
      <c r="J5124"/>
      <c r="K5124"/>
      <c r="L5124"/>
      <c r="M5124"/>
      <c r="N5124"/>
      <c r="O5124"/>
      <c r="P5124"/>
      <c r="Q5124"/>
      <c r="R5124"/>
      <c r="S5124"/>
    </row>
    <row r="5125" spans="1:19" x14ac:dyDescent="0.25">
      <c r="A5125"/>
      <c r="C5125"/>
      <c r="D5125"/>
      <c r="E5125"/>
      <c r="F5125"/>
      <c r="G5125"/>
      <c r="H5125"/>
      <c r="I5125"/>
      <c r="J5125"/>
      <c r="K5125"/>
      <c r="L5125"/>
      <c r="M5125"/>
      <c r="N5125"/>
      <c r="O5125"/>
      <c r="P5125"/>
      <c r="Q5125"/>
      <c r="R5125"/>
      <c r="S5125"/>
    </row>
    <row r="5126" spans="1:19" x14ac:dyDescent="0.25">
      <c r="A5126"/>
      <c r="C5126"/>
      <c r="D5126"/>
      <c r="E5126"/>
      <c r="F5126"/>
      <c r="G5126"/>
      <c r="H5126"/>
      <c r="I5126"/>
      <c r="J5126"/>
      <c r="K5126"/>
      <c r="L5126"/>
      <c r="M5126"/>
      <c r="N5126"/>
      <c r="O5126"/>
      <c r="P5126"/>
      <c r="Q5126"/>
      <c r="R5126"/>
      <c r="S5126"/>
    </row>
    <row r="5127" spans="1:19" x14ac:dyDescent="0.25">
      <c r="A5127"/>
      <c r="C5127"/>
      <c r="D5127"/>
      <c r="E5127"/>
      <c r="F5127"/>
      <c r="G5127"/>
      <c r="H5127"/>
      <c r="I5127"/>
      <c r="J5127"/>
      <c r="K5127"/>
      <c r="L5127"/>
      <c r="M5127"/>
      <c r="N5127"/>
      <c r="O5127"/>
      <c r="P5127"/>
      <c r="Q5127"/>
      <c r="R5127"/>
      <c r="S5127"/>
    </row>
    <row r="5128" spans="1:19" x14ac:dyDescent="0.25">
      <c r="A5128"/>
      <c r="C5128"/>
      <c r="D5128"/>
      <c r="E5128"/>
      <c r="F5128"/>
      <c r="G5128"/>
      <c r="H5128"/>
      <c r="I5128"/>
      <c r="J5128"/>
      <c r="K5128"/>
      <c r="L5128"/>
      <c r="M5128"/>
      <c r="N5128"/>
      <c r="O5128"/>
      <c r="P5128"/>
      <c r="Q5128"/>
      <c r="R5128"/>
      <c r="S5128"/>
    </row>
    <row r="5129" spans="1:19" x14ac:dyDescent="0.25">
      <c r="A5129"/>
      <c r="C5129"/>
      <c r="D5129"/>
      <c r="E5129"/>
      <c r="F5129"/>
      <c r="G5129"/>
      <c r="H5129"/>
      <c r="I5129"/>
      <c r="J5129"/>
      <c r="K5129"/>
      <c r="L5129"/>
      <c r="M5129"/>
      <c r="N5129"/>
      <c r="O5129"/>
      <c r="P5129"/>
      <c r="Q5129"/>
      <c r="R5129"/>
      <c r="S5129"/>
    </row>
    <row r="5130" spans="1:19" x14ac:dyDescent="0.25">
      <c r="A5130"/>
      <c r="C5130"/>
      <c r="D5130"/>
      <c r="E5130"/>
      <c r="F5130"/>
      <c r="G5130"/>
      <c r="H5130"/>
      <c r="I5130"/>
      <c r="J5130"/>
      <c r="K5130"/>
      <c r="L5130"/>
      <c r="M5130"/>
      <c r="N5130"/>
      <c r="O5130"/>
      <c r="P5130"/>
      <c r="Q5130"/>
      <c r="R5130"/>
      <c r="S5130"/>
    </row>
    <row r="5131" spans="1:19" x14ac:dyDescent="0.25">
      <c r="A5131"/>
      <c r="C5131"/>
      <c r="D5131"/>
      <c r="E5131"/>
      <c r="F5131"/>
      <c r="G5131"/>
      <c r="H5131"/>
      <c r="I5131"/>
      <c r="J5131"/>
      <c r="K5131"/>
      <c r="L5131"/>
      <c r="M5131"/>
      <c r="N5131"/>
      <c r="O5131"/>
      <c r="P5131"/>
      <c r="Q5131"/>
      <c r="R5131"/>
      <c r="S5131"/>
    </row>
    <row r="5132" spans="1:19" x14ac:dyDescent="0.25">
      <c r="A5132"/>
      <c r="C5132"/>
      <c r="D5132"/>
      <c r="E5132"/>
      <c r="F5132"/>
      <c r="G5132"/>
      <c r="H5132"/>
      <c r="I5132"/>
      <c r="J5132"/>
      <c r="K5132"/>
      <c r="L5132"/>
      <c r="M5132"/>
      <c r="N5132"/>
      <c r="O5132"/>
      <c r="P5132"/>
      <c r="Q5132"/>
      <c r="R5132"/>
      <c r="S5132"/>
    </row>
    <row r="5133" spans="1:19" x14ac:dyDescent="0.25">
      <c r="A5133"/>
      <c r="C5133"/>
      <c r="D5133"/>
      <c r="E5133"/>
      <c r="F5133"/>
      <c r="G5133"/>
      <c r="H5133"/>
      <c r="I5133"/>
      <c r="J5133"/>
      <c r="K5133"/>
      <c r="L5133"/>
      <c r="M5133"/>
      <c r="N5133"/>
      <c r="O5133"/>
      <c r="P5133"/>
      <c r="Q5133"/>
      <c r="R5133"/>
      <c r="S5133"/>
    </row>
    <row r="5134" spans="1:19" x14ac:dyDescent="0.25">
      <c r="A5134"/>
      <c r="C5134"/>
      <c r="D5134"/>
      <c r="E5134"/>
      <c r="F5134"/>
      <c r="G5134"/>
      <c r="H5134"/>
      <c r="I5134"/>
      <c r="J5134"/>
      <c r="K5134"/>
      <c r="L5134"/>
      <c r="M5134"/>
      <c r="N5134"/>
      <c r="O5134"/>
      <c r="P5134"/>
      <c r="Q5134"/>
      <c r="R5134"/>
      <c r="S5134"/>
    </row>
    <row r="5135" spans="1:19" x14ac:dyDescent="0.25">
      <c r="A5135"/>
      <c r="C5135"/>
      <c r="D5135"/>
      <c r="E5135"/>
      <c r="F5135"/>
      <c r="G5135"/>
      <c r="H5135"/>
      <c r="I5135"/>
      <c r="J5135"/>
      <c r="K5135"/>
      <c r="L5135"/>
      <c r="M5135"/>
      <c r="N5135"/>
      <c r="O5135"/>
      <c r="P5135"/>
      <c r="Q5135"/>
      <c r="R5135"/>
      <c r="S5135"/>
    </row>
    <row r="5136" spans="1:19" x14ac:dyDescent="0.25">
      <c r="A5136"/>
      <c r="C5136"/>
      <c r="D5136"/>
      <c r="E5136"/>
      <c r="F5136"/>
      <c r="G5136"/>
      <c r="H5136"/>
      <c r="I5136"/>
      <c r="J5136"/>
      <c r="K5136"/>
      <c r="L5136"/>
      <c r="M5136"/>
      <c r="N5136"/>
      <c r="O5136"/>
      <c r="P5136"/>
      <c r="Q5136"/>
      <c r="R5136"/>
      <c r="S5136"/>
    </row>
    <row r="5137" spans="1:19" x14ac:dyDescent="0.25">
      <c r="A5137"/>
      <c r="C5137"/>
      <c r="D5137"/>
      <c r="E5137"/>
      <c r="F5137"/>
      <c r="G5137"/>
      <c r="H5137"/>
      <c r="I5137"/>
      <c r="J5137"/>
      <c r="K5137"/>
      <c r="L5137"/>
      <c r="M5137"/>
      <c r="N5137"/>
      <c r="O5137"/>
      <c r="P5137"/>
      <c r="Q5137"/>
      <c r="R5137"/>
      <c r="S5137"/>
    </row>
    <row r="5138" spans="1:19" x14ac:dyDescent="0.25">
      <c r="A5138"/>
      <c r="C5138"/>
      <c r="D5138"/>
      <c r="E5138"/>
      <c r="F5138"/>
      <c r="G5138"/>
      <c r="H5138"/>
      <c r="I5138"/>
      <c r="J5138"/>
      <c r="K5138"/>
      <c r="L5138"/>
      <c r="M5138"/>
      <c r="N5138"/>
      <c r="O5138"/>
      <c r="P5138"/>
      <c r="Q5138"/>
      <c r="R5138"/>
      <c r="S5138"/>
    </row>
    <row r="5139" spans="1:19" x14ac:dyDescent="0.25">
      <c r="A5139"/>
      <c r="C5139"/>
      <c r="D5139"/>
      <c r="E5139"/>
      <c r="F5139"/>
      <c r="G5139"/>
      <c r="H5139"/>
      <c r="I5139"/>
      <c r="J5139"/>
      <c r="K5139"/>
      <c r="L5139"/>
      <c r="M5139"/>
      <c r="N5139"/>
      <c r="O5139"/>
      <c r="P5139"/>
      <c r="Q5139"/>
      <c r="R5139"/>
      <c r="S5139"/>
    </row>
    <row r="5140" spans="1:19" x14ac:dyDescent="0.25">
      <c r="A5140"/>
      <c r="C5140"/>
      <c r="D5140"/>
      <c r="E5140"/>
      <c r="F5140"/>
      <c r="G5140"/>
      <c r="H5140"/>
      <c r="I5140"/>
      <c r="J5140"/>
      <c r="K5140"/>
      <c r="L5140"/>
      <c r="M5140"/>
      <c r="N5140"/>
      <c r="O5140"/>
      <c r="P5140"/>
      <c r="Q5140"/>
      <c r="R5140"/>
      <c r="S5140"/>
    </row>
    <row r="5141" spans="1:19" x14ac:dyDescent="0.25">
      <c r="A5141"/>
      <c r="C5141"/>
      <c r="D5141"/>
      <c r="E5141"/>
      <c r="F5141"/>
      <c r="G5141"/>
      <c r="H5141"/>
      <c r="I5141"/>
      <c r="J5141"/>
      <c r="K5141"/>
      <c r="L5141"/>
      <c r="M5141"/>
      <c r="N5141"/>
      <c r="O5141"/>
      <c r="P5141"/>
      <c r="Q5141"/>
      <c r="R5141"/>
      <c r="S5141"/>
    </row>
    <row r="5142" spans="1:19" x14ac:dyDescent="0.25">
      <c r="A5142"/>
      <c r="C5142"/>
      <c r="D5142"/>
      <c r="E5142"/>
      <c r="F5142"/>
      <c r="G5142"/>
      <c r="H5142"/>
      <c r="I5142"/>
      <c r="J5142"/>
      <c r="K5142"/>
      <c r="L5142"/>
      <c r="M5142"/>
      <c r="N5142"/>
      <c r="O5142"/>
      <c r="P5142"/>
      <c r="Q5142"/>
      <c r="R5142"/>
      <c r="S5142"/>
    </row>
    <row r="5143" spans="1:19" x14ac:dyDescent="0.25">
      <c r="A5143"/>
      <c r="C5143"/>
      <c r="D5143"/>
      <c r="E5143"/>
      <c r="F5143"/>
      <c r="G5143"/>
      <c r="H5143"/>
      <c r="I5143"/>
      <c r="J5143"/>
      <c r="K5143"/>
      <c r="L5143"/>
      <c r="M5143"/>
      <c r="N5143"/>
      <c r="O5143"/>
      <c r="P5143"/>
      <c r="Q5143"/>
      <c r="R5143"/>
      <c r="S5143"/>
    </row>
    <row r="5144" spans="1:19" x14ac:dyDescent="0.25">
      <c r="A5144"/>
      <c r="C5144"/>
      <c r="D5144"/>
      <c r="E5144"/>
      <c r="F5144"/>
      <c r="G5144"/>
      <c r="H5144"/>
      <c r="I5144"/>
      <c r="J5144"/>
      <c r="K5144"/>
      <c r="L5144"/>
      <c r="M5144"/>
      <c r="N5144"/>
      <c r="O5144"/>
      <c r="P5144"/>
      <c r="Q5144"/>
      <c r="R5144"/>
      <c r="S5144"/>
    </row>
    <row r="5145" spans="1:19" x14ac:dyDescent="0.25">
      <c r="A5145"/>
      <c r="C5145"/>
      <c r="D5145"/>
      <c r="E5145"/>
      <c r="F5145"/>
      <c r="G5145"/>
      <c r="H5145"/>
      <c r="I5145"/>
      <c r="J5145"/>
      <c r="K5145"/>
      <c r="L5145"/>
      <c r="M5145"/>
      <c r="N5145"/>
      <c r="O5145"/>
      <c r="P5145"/>
      <c r="Q5145"/>
      <c r="R5145"/>
      <c r="S5145"/>
    </row>
    <row r="5146" spans="1:19" x14ac:dyDescent="0.25">
      <c r="A5146"/>
      <c r="C5146"/>
      <c r="D5146"/>
      <c r="E5146"/>
      <c r="F5146"/>
      <c r="G5146"/>
      <c r="H5146"/>
      <c r="I5146"/>
      <c r="J5146"/>
      <c r="K5146"/>
      <c r="L5146"/>
      <c r="M5146"/>
      <c r="N5146"/>
      <c r="O5146"/>
      <c r="P5146"/>
      <c r="Q5146"/>
      <c r="R5146"/>
      <c r="S5146"/>
    </row>
    <row r="5147" spans="1:19" x14ac:dyDescent="0.25">
      <c r="A5147"/>
      <c r="C5147"/>
      <c r="D5147"/>
      <c r="E5147"/>
      <c r="F5147"/>
      <c r="G5147"/>
      <c r="H5147"/>
      <c r="I5147"/>
      <c r="J5147"/>
      <c r="K5147"/>
      <c r="L5147"/>
      <c r="M5147"/>
      <c r="N5147"/>
      <c r="O5147"/>
      <c r="P5147"/>
      <c r="Q5147"/>
      <c r="R5147"/>
      <c r="S5147"/>
    </row>
    <row r="5148" spans="1:19" x14ac:dyDescent="0.25">
      <c r="A5148"/>
      <c r="C5148"/>
      <c r="D5148"/>
      <c r="E5148"/>
      <c r="F5148"/>
      <c r="G5148"/>
      <c r="H5148"/>
      <c r="I5148"/>
      <c r="J5148"/>
      <c r="K5148"/>
      <c r="L5148"/>
      <c r="M5148"/>
      <c r="N5148"/>
      <c r="O5148"/>
      <c r="P5148"/>
      <c r="Q5148"/>
      <c r="R5148"/>
      <c r="S5148"/>
    </row>
    <row r="5149" spans="1:19" x14ac:dyDescent="0.25">
      <c r="A5149"/>
      <c r="C5149"/>
      <c r="D5149"/>
      <c r="E5149"/>
      <c r="F5149"/>
      <c r="G5149"/>
      <c r="H5149"/>
      <c r="I5149"/>
      <c r="J5149"/>
      <c r="K5149"/>
      <c r="L5149"/>
      <c r="M5149"/>
      <c r="N5149"/>
      <c r="O5149"/>
      <c r="P5149"/>
      <c r="Q5149"/>
      <c r="R5149"/>
      <c r="S5149"/>
    </row>
    <row r="5150" spans="1:19" x14ac:dyDescent="0.25">
      <c r="A5150"/>
      <c r="C5150"/>
      <c r="D5150"/>
      <c r="E5150"/>
      <c r="F5150"/>
      <c r="G5150"/>
      <c r="H5150"/>
      <c r="I5150"/>
      <c r="J5150"/>
      <c r="K5150"/>
      <c r="L5150"/>
      <c r="M5150"/>
      <c r="N5150"/>
      <c r="O5150"/>
      <c r="P5150"/>
      <c r="Q5150"/>
      <c r="R5150"/>
      <c r="S5150"/>
    </row>
    <row r="5151" spans="1:19" x14ac:dyDescent="0.25">
      <c r="A5151"/>
      <c r="C5151"/>
      <c r="D5151"/>
      <c r="E5151"/>
      <c r="F5151"/>
      <c r="G5151"/>
      <c r="H5151"/>
      <c r="I5151"/>
      <c r="J5151"/>
      <c r="K5151"/>
      <c r="L5151"/>
      <c r="M5151"/>
      <c r="N5151"/>
      <c r="O5151"/>
      <c r="P5151"/>
      <c r="Q5151"/>
      <c r="R5151"/>
      <c r="S5151"/>
    </row>
    <row r="5152" spans="1:19" x14ac:dyDescent="0.25">
      <c r="A5152"/>
      <c r="C5152"/>
      <c r="D5152"/>
      <c r="E5152"/>
      <c r="F5152"/>
      <c r="G5152"/>
      <c r="H5152"/>
      <c r="I5152"/>
      <c r="J5152"/>
      <c r="K5152"/>
      <c r="L5152"/>
      <c r="M5152"/>
      <c r="N5152"/>
      <c r="O5152"/>
      <c r="P5152"/>
      <c r="Q5152"/>
      <c r="R5152"/>
      <c r="S5152"/>
    </row>
    <row r="5153" spans="1:19" x14ac:dyDescent="0.25">
      <c r="A5153"/>
      <c r="C5153"/>
      <c r="D5153"/>
      <c r="E5153"/>
      <c r="F5153"/>
      <c r="G5153"/>
      <c r="H5153"/>
      <c r="I5153"/>
      <c r="J5153"/>
      <c r="K5153"/>
      <c r="L5153"/>
      <c r="M5153"/>
      <c r="N5153"/>
      <c r="O5153"/>
      <c r="P5153"/>
      <c r="Q5153"/>
      <c r="R5153"/>
      <c r="S5153"/>
    </row>
    <row r="5154" spans="1:19" x14ac:dyDescent="0.25">
      <c r="A5154"/>
      <c r="C5154"/>
      <c r="D5154"/>
      <c r="E5154"/>
      <c r="F5154"/>
      <c r="G5154"/>
      <c r="H5154"/>
      <c r="I5154"/>
      <c r="J5154"/>
      <c r="K5154"/>
      <c r="L5154"/>
      <c r="M5154"/>
      <c r="N5154"/>
      <c r="O5154"/>
      <c r="P5154"/>
      <c r="Q5154"/>
      <c r="R5154"/>
      <c r="S5154"/>
    </row>
    <row r="5155" spans="1:19" x14ac:dyDescent="0.25">
      <c r="A5155"/>
      <c r="C5155"/>
      <c r="D5155"/>
      <c r="E5155"/>
      <c r="F5155"/>
      <c r="G5155"/>
      <c r="H5155"/>
      <c r="I5155"/>
      <c r="J5155"/>
      <c r="K5155"/>
      <c r="L5155"/>
      <c r="M5155"/>
      <c r="N5155"/>
      <c r="O5155"/>
      <c r="P5155"/>
      <c r="Q5155"/>
      <c r="R5155"/>
      <c r="S5155"/>
    </row>
    <row r="5156" spans="1:19" x14ac:dyDescent="0.25">
      <c r="A5156"/>
      <c r="C5156"/>
      <c r="D5156"/>
      <c r="E5156"/>
      <c r="F5156"/>
      <c r="G5156"/>
      <c r="H5156"/>
      <c r="I5156"/>
      <c r="J5156"/>
      <c r="K5156"/>
      <c r="L5156"/>
      <c r="M5156"/>
      <c r="N5156"/>
      <c r="O5156"/>
      <c r="P5156"/>
      <c r="Q5156"/>
      <c r="R5156"/>
      <c r="S5156"/>
    </row>
    <row r="5157" spans="1:19" x14ac:dyDescent="0.25">
      <c r="A5157"/>
      <c r="C5157"/>
      <c r="D5157"/>
      <c r="E5157"/>
      <c r="F5157"/>
      <c r="G5157"/>
      <c r="H5157"/>
      <c r="I5157"/>
      <c r="J5157"/>
      <c r="K5157"/>
      <c r="L5157"/>
      <c r="M5157"/>
      <c r="N5157"/>
      <c r="O5157"/>
      <c r="P5157"/>
      <c r="Q5157"/>
      <c r="R5157"/>
      <c r="S5157"/>
    </row>
    <row r="5158" spans="1:19" x14ac:dyDescent="0.25">
      <c r="A5158"/>
      <c r="C5158"/>
      <c r="D5158"/>
      <c r="E5158"/>
      <c r="F5158"/>
      <c r="G5158"/>
      <c r="H5158"/>
      <c r="I5158"/>
      <c r="J5158"/>
      <c r="K5158"/>
      <c r="L5158"/>
      <c r="M5158"/>
      <c r="N5158"/>
      <c r="O5158"/>
      <c r="P5158"/>
      <c r="Q5158"/>
      <c r="R5158"/>
      <c r="S5158"/>
    </row>
    <row r="5159" spans="1:19" x14ac:dyDescent="0.25">
      <c r="A5159"/>
      <c r="C5159"/>
      <c r="D5159"/>
      <c r="E5159"/>
      <c r="F5159"/>
      <c r="G5159"/>
      <c r="H5159"/>
      <c r="I5159"/>
      <c r="J5159"/>
      <c r="K5159"/>
      <c r="L5159"/>
      <c r="M5159"/>
      <c r="N5159"/>
      <c r="O5159"/>
      <c r="P5159"/>
      <c r="Q5159"/>
      <c r="R5159"/>
      <c r="S5159"/>
    </row>
    <row r="5160" spans="1:19" x14ac:dyDescent="0.25">
      <c r="A5160"/>
      <c r="C5160"/>
      <c r="D5160"/>
      <c r="E5160"/>
      <c r="F5160"/>
      <c r="G5160"/>
      <c r="H5160"/>
      <c r="I5160"/>
      <c r="J5160"/>
      <c r="K5160"/>
      <c r="L5160"/>
      <c r="M5160"/>
      <c r="N5160"/>
      <c r="O5160"/>
      <c r="P5160"/>
      <c r="Q5160"/>
      <c r="R5160"/>
      <c r="S5160"/>
    </row>
    <row r="5161" spans="1:19" x14ac:dyDescent="0.25">
      <c r="A5161"/>
      <c r="C5161"/>
      <c r="D5161"/>
      <c r="E5161"/>
      <c r="F5161"/>
      <c r="G5161"/>
      <c r="H5161"/>
      <c r="I5161"/>
      <c r="J5161"/>
      <c r="K5161"/>
      <c r="L5161"/>
      <c r="M5161"/>
      <c r="N5161"/>
      <c r="O5161"/>
      <c r="P5161"/>
      <c r="Q5161"/>
      <c r="R5161"/>
      <c r="S5161"/>
    </row>
    <row r="5162" spans="1:19" x14ac:dyDescent="0.25">
      <c r="A5162"/>
      <c r="C5162"/>
      <c r="D5162"/>
      <c r="E5162"/>
      <c r="F5162"/>
      <c r="G5162"/>
      <c r="H5162"/>
      <c r="I5162"/>
      <c r="J5162"/>
      <c r="K5162"/>
      <c r="L5162"/>
      <c r="M5162"/>
      <c r="N5162"/>
      <c r="O5162"/>
      <c r="P5162"/>
      <c r="Q5162"/>
      <c r="R5162"/>
      <c r="S5162"/>
    </row>
    <row r="5163" spans="1:19" x14ac:dyDescent="0.25">
      <c r="A5163"/>
      <c r="C5163"/>
      <c r="D5163"/>
      <c r="E5163"/>
      <c r="F5163"/>
      <c r="G5163"/>
      <c r="H5163"/>
      <c r="I5163"/>
      <c r="J5163"/>
      <c r="K5163"/>
      <c r="L5163"/>
      <c r="M5163"/>
      <c r="N5163"/>
      <c r="O5163"/>
      <c r="P5163"/>
      <c r="Q5163"/>
      <c r="R5163"/>
      <c r="S5163"/>
    </row>
    <row r="5164" spans="1:19" x14ac:dyDescent="0.25">
      <c r="A5164"/>
      <c r="C5164"/>
      <c r="D5164"/>
      <c r="E5164"/>
      <c r="F5164"/>
      <c r="G5164"/>
      <c r="H5164"/>
      <c r="I5164"/>
      <c r="J5164"/>
      <c r="K5164"/>
      <c r="L5164"/>
      <c r="M5164"/>
      <c r="N5164"/>
      <c r="O5164"/>
      <c r="P5164"/>
      <c r="Q5164"/>
      <c r="R5164"/>
      <c r="S5164"/>
    </row>
    <row r="5165" spans="1:19" x14ac:dyDescent="0.25">
      <c r="A5165"/>
      <c r="C5165"/>
      <c r="D5165"/>
      <c r="E5165"/>
      <c r="F5165"/>
      <c r="G5165"/>
      <c r="H5165"/>
      <c r="I5165"/>
      <c r="J5165"/>
      <c r="K5165"/>
      <c r="L5165"/>
      <c r="M5165"/>
      <c r="N5165"/>
      <c r="O5165"/>
      <c r="P5165"/>
      <c r="Q5165"/>
      <c r="R5165"/>
      <c r="S5165"/>
    </row>
    <row r="5166" spans="1:19" x14ac:dyDescent="0.25">
      <c r="A5166"/>
      <c r="C5166"/>
      <c r="D5166"/>
      <c r="E5166"/>
      <c r="F5166"/>
      <c r="G5166"/>
      <c r="H5166"/>
      <c r="I5166"/>
      <c r="J5166"/>
      <c r="K5166"/>
      <c r="L5166"/>
      <c r="M5166"/>
      <c r="N5166"/>
      <c r="O5166"/>
      <c r="P5166"/>
      <c r="Q5166"/>
      <c r="R5166"/>
      <c r="S5166"/>
    </row>
    <row r="5167" spans="1:19" x14ac:dyDescent="0.25">
      <c r="A5167"/>
      <c r="C5167"/>
      <c r="D5167"/>
      <c r="E5167"/>
      <c r="F5167"/>
      <c r="G5167"/>
      <c r="H5167"/>
      <c r="I5167"/>
      <c r="J5167"/>
      <c r="K5167"/>
      <c r="L5167"/>
      <c r="M5167"/>
      <c r="N5167"/>
      <c r="O5167"/>
      <c r="P5167"/>
      <c r="Q5167"/>
      <c r="R5167"/>
      <c r="S5167"/>
    </row>
    <row r="5168" spans="1:19" x14ac:dyDescent="0.25">
      <c r="A5168"/>
      <c r="C5168"/>
      <c r="D5168"/>
      <c r="E5168"/>
      <c r="F5168"/>
      <c r="G5168"/>
      <c r="H5168"/>
      <c r="I5168"/>
      <c r="J5168"/>
      <c r="K5168"/>
      <c r="L5168"/>
      <c r="M5168"/>
      <c r="N5168"/>
      <c r="O5168"/>
      <c r="P5168"/>
      <c r="Q5168"/>
      <c r="R5168"/>
      <c r="S5168"/>
    </row>
    <row r="5169" spans="1:19" x14ac:dyDescent="0.25">
      <c r="A5169"/>
      <c r="C5169"/>
      <c r="D5169"/>
      <c r="E5169"/>
      <c r="F5169"/>
      <c r="G5169"/>
      <c r="H5169"/>
      <c r="I5169"/>
      <c r="J5169"/>
      <c r="K5169"/>
      <c r="L5169"/>
      <c r="M5169"/>
      <c r="N5169"/>
      <c r="O5169"/>
      <c r="P5169"/>
      <c r="Q5169"/>
      <c r="R5169"/>
      <c r="S5169"/>
    </row>
    <row r="5170" spans="1:19" x14ac:dyDescent="0.25">
      <c r="A5170"/>
      <c r="C5170"/>
      <c r="D5170"/>
      <c r="E5170"/>
      <c r="F5170"/>
      <c r="G5170"/>
      <c r="H5170"/>
      <c r="I5170"/>
      <c r="J5170"/>
      <c r="K5170"/>
      <c r="L5170"/>
      <c r="M5170"/>
      <c r="N5170"/>
      <c r="O5170"/>
      <c r="P5170"/>
      <c r="Q5170"/>
      <c r="R5170"/>
      <c r="S5170"/>
    </row>
    <row r="5171" spans="1:19" x14ac:dyDescent="0.25">
      <c r="A5171"/>
      <c r="C5171"/>
      <c r="D5171"/>
      <c r="E5171"/>
      <c r="F5171"/>
      <c r="G5171"/>
      <c r="H5171"/>
      <c r="I5171"/>
      <c r="J5171"/>
      <c r="K5171"/>
      <c r="L5171"/>
      <c r="M5171"/>
      <c r="N5171"/>
      <c r="O5171"/>
      <c r="P5171"/>
      <c r="Q5171"/>
      <c r="R5171"/>
      <c r="S5171"/>
    </row>
    <row r="5172" spans="1:19" x14ac:dyDescent="0.25">
      <c r="A5172"/>
      <c r="C5172"/>
      <c r="D5172"/>
      <c r="E5172"/>
      <c r="F5172"/>
      <c r="G5172"/>
      <c r="H5172"/>
      <c r="I5172"/>
      <c r="J5172"/>
      <c r="K5172"/>
      <c r="L5172"/>
      <c r="M5172"/>
      <c r="N5172"/>
      <c r="O5172"/>
      <c r="P5172"/>
      <c r="Q5172"/>
      <c r="R5172"/>
      <c r="S5172"/>
    </row>
    <row r="5173" spans="1:19" x14ac:dyDescent="0.25">
      <c r="A5173"/>
      <c r="C5173"/>
      <c r="D5173"/>
      <c r="E5173"/>
      <c r="F5173"/>
      <c r="G5173"/>
      <c r="H5173"/>
      <c r="I5173"/>
      <c r="J5173"/>
      <c r="K5173"/>
      <c r="L5173"/>
      <c r="M5173"/>
      <c r="N5173"/>
      <c r="O5173"/>
      <c r="P5173"/>
      <c r="Q5173"/>
      <c r="R5173"/>
      <c r="S5173"/>
    </row>
    <row r="5174" spans="1:19" x14ac:dyDescent="0.25">
      <c r="A5174"/>
      <c r="C5174"/>
      <c r="D5174"/>
      <c r="E5174"/>
      <c r="F5174"/>
      <c r="G5174"/>
      <c r="H5174"/>
      <c r="I5174"/>
      <c r="J5174"/>
      <c r="K5174"/>
      <c r="L5174"/>
      <c r="M5174"/>
      <c r="N5174"/>
      <c r="O5174"/>
      <c r="P5174"/>
      <c r="Q5174"/>
      <c r="R5174"/>
      <c r="S5174"/>
    </row>
    <row r="5175" spans="1:19" x14ac:dyDescent="0.25">
      <c r="A5175"/>
      <c r="C5175"/>
      <c r="D5175"/>
      <c r="E5175"/>
      <c r="F5175"/>
      <c r="G5175"/>
      <c r="H5175"/>
      <c r="I5175"/>
      <c r="J5175"/>
      <c r="K5175"/>
      <c r="L5175"/>
      <c r="M5175"/>
      <c r="N5175"/>
      <c r="O5175"/>
      <c r="P5175"/>
      <c r="Q5175"/>
      <c r="R5175"/>
      <c r="S5175"/>
    </row>
    <row r="5176" spans="1:19" x14ac:dyDescent="0.25">
      <c r="A5176"/>
      <c r="C5176"/>
      <c r="D5176"/>
      <c r="E5176"/>
      <c r="F5176"/>
      <c r="G5176"/>
      <c r="H5176"/>
      <c r="I5176"/>
      <c r="J5176"/>
      <c r="K5176"/>
      <c r="L5176"/>
      <c r="M5176"/>
      <c r="N5176"/>
      <c r="O5176"/>
      <c r="P5176"/>
      <c r="Q5176"/>
      <c r="R5176"/>
      <c r="S5176"/>
    </row>
    <row r="5177" spans="1:19" x14ac:dyDescent="0.25">
      <c r="A5177"/>
      <c r="C5177"/>
      <c r="D5177"/>
      <c r="E5177"/>
      <c r="F5177"/>
      <c r="G5177"/>
      <c r="H5177"/>
      <c r="I5177"/>
      <c r="J5177"/>
      <c r="K5177"/>
      <c r="L5177"/>
      <c r="M5177"/>
      <c r="N5177"/>
      <c r="O5177"/>
      <c r="P5177"/>
      <c r="Q5177"/>
      <c r="R5177"/>
      <c r="S5177"/>
    </row>
    <row r="5178" spans="1:19" x14ac:dyDescent="0.25">
      <c r="A5178"/>
      <c r="C5178"/>
      <c r="D5178"/>
      <c r="E5178"/>
      <c r="F5178"/>
      <c r="G5178"/>
      <c r="H5178"/>
      <c r="I5178"/>
      <c r="J5178"/>
      <c r="K5178"/>
      <c r="L5178"/>
      <c r="M5178"/>
      <c r="N5178"/>
      <c r="O5178"/>
      <c r="P5178"/>
      <c r="Q5178"/>
      <c r="R5178"/>
      <c r="S5178"/>
    </row>
    <row r="5179" spans="1:19" x14ac:dyDescent="0.25">
      <c r="A5179"/>
      <c r="C5179"/>
      <c r="D5179"/>
      <c r="E5179"/>
      <c r="F5179"/>
      <c r="G5179"/>
      <c r="H5179"/>
      <c r="I5179"/>
      <c r="J5179"/>
      <c r="K5179"/>
      <c r="L5179"/>
      <c r="M5179"/>
      <c r="N5179"/>
      <c r="O5179"/>
      <c r="P5179"/>
      <c r="Q5179"/>
      <c r="R5179"/>
      <c r="S5179"/>
    </row>
    <row r="5180" spans="1:19" x14ac:dyDescent="0.25">
      <c r="A5180"/>
      <c r="C5180"/>
      <c r="D5180"/>
      <c r="E5180"/>
      <c r="F5180"/>
      <c r="G5180"/>
      <c r="H5180"/>
      <c r="I5180"/>
      <c r="J5180"/>
      <c r="K5180"/>
      <c r="L5180"/>
      <c r="M5180"/>
      <c r="N5180"/>
      <c r="O5180"/>
      <c r="P5180"/>
      <c r="Q5180"/>
      <c r="R5180"/>
      <c r="S5180"/>
    </row>
    <row r="5181" spans="1:19" x14ac:dyDescent="0.25">
      <c r="A5181"/>
      <c r="C5181"/>
      <c r="D5181"/>
      <c r="E5181"/>
      <c r="F5181"/>
      <c r="G5181"/>
      <c r="H5181"/>
      <c r="I5181"/>
      <c r="J5181"/>
      <c r="K5181"/>
      <c r="L5181"/>
      <c r="M5181"/>
      <c r="N5181"/>
      <c r="O5181"/>
      <c r="P5181"/>
      <c r="Q5181"/>
      <c r="R5181"/>
      <c r="S5181"/>
    </row>
    <row r="5182" spans="1:19" x14ac:dyDescent="0.25">
      <c r="A5182"/>
      <c r="C5182"/>
      <c r="D5182"/>
      <c r="E5182"/>
      <c r="F5182"/>
      <c r="G5182"/>
      <c r="H5182"/>
      <c r="I5182"/>
      <c r="J5182"/>
      <c r="K5182"/>
      <c r="L5182"/>
      <c r="M5182"/>
      <c r="N5182"/>
      <c r="O5182"/>
      <c r="P5182"/>
      <c r="Q5182"/>
      <c r="R5182"/>
      <c r="S5182"/>
    </row>
    <row r="5183" spans="1:19" x14ac:dyDescent="0.25">
      <c r="A5183"/>
      <c r="C5183"/>
      <c r="D5183"/>
      <c r="E5183"/>
      <c r="F5183"/>
      <c r="G5183"/>
      <c r="H5183"/>
      <c r="I5183"/>
      <c r="J5183"/>
      <c r="K5183"/>
      <c r="L5183"/>
      <c r="M5183"/>
      <c r="N5183"/>
      <c r="O5183"/>
      <c r="P5183"/>
      <c r="Q5183"/>
      <c r="R5183"/>
      <c r="S5183"/>
    </row>
    <row r="5184" spans="1:19" x14ac:dyDescent="0.25">
      <c r="A5184"/>
      <c r="C5184"/>
      <c r="D5184"/>
      <c r="E5184"/>
      <c r="F5184"/>
      <c r="G5184"/>
      <c r="H5184"/>
      <c r="I5184"/>
      <c r="J5184"/>
      <c r="K5184"/>
      <c r="L5184"/>
      <c r="M5184"/>
      <c r="N5184"/>
      <c r="O5184"/>
      <c r="P5184"/>
      <c r="Q5184"/>
      <c r="R5184"/>
      <c r="S5184"/>
    </row>
    <row r="5185" spans="1:19" x14ac:dyDescent="0.25">
      <c r="A5185"/>
      <c r="C5185"/>
      <c r="D5185"/>
      <c r="E5185"/>
      <c r="F5185"/>
      <c r="G5185"/>
      <c r="H5185"/>
      <c r="I5185"/>
      <c r="J5185"/>
      <c r="K5185"/>
      <c r="L5185"/>
      <c r="M5185"/>
      <c r="N5185"/>
      <c r="O5185"/>
      <c r="P5185"/>
      <c r="Q5185"/>
      <c r="R5185"/>
      <c r="S5185"/>
    </row>
    <row r="5186" spans="1:19" x14ac:dyDescent="0.25">
      <c r="A5186"/>
      <c r="C5186"/>
      <c r="D5186"/>
      <c r="E5186"/>
      <c r="F5186"/>
      <c r="G5186"/>
      <c r="H5186"/>
      <c r="I5186"/>
      <c r="J5186"/>
      <c r="K5186"/>
      <c r="L5186"/>
      <c r="M5186"/>
      <c r="N5186"/>
      <c r="O5186"/>
      <c r="P5186"/>
      <c r="Q5186"/>
      <c r="R5186"/>
      <c r="S5186"/>
    </row>
    <row r="5187" spans="1:19" x14ac:dyDescent="0.25">
      <c r="A5187"/>
      <c r="C5187"/>
      <c r="D5187"/>
      <c r="E5187"/>
      <c r="F5187"/>
      <c r="G5187"/>
      <c r="H5187"/>
      <c r="I5187"/>
      <c r="J5187"/>
      <c r="K5187"/>
      <c r="L5187"/>
      <c r="M5187"/>
      <c r="N5187"/>
      <c r="O5187"/>
      <c r="P5187"/>
      <c r="Q5187"/>
      <c r="R5187"/>
      <c r="S5187"/>
    </row>
    <row r="5188" spans="1:19" x14ac:dyDescent="0.25">
      <c r="A5188"/>
      <c r="C5188"/>
      <c r="D5188"/>
      <c r="E5188"/>
      <c r="F5188"/>
      <c r="G5188"/>
      <c r="H5188"/>
      <c r="I5188"/>
      <c r="J5188"/>
      <c r="K5188"/>
      <c r="L5188"/>
      <c r="M5188"/>
      <c r="N5188"/>
      <c r="O5188"/>
      <c r="P5188"/>
      <c r="Q5188"/>
      <c r="R5188"/>
      <c r="S5188"/>
    </row>
    <row r="5189" spans="1:19" x14ac:dyDescent="0.25">
      <c r="A5189"/>
      <c r="C5189"/>
      <c r="D5189"/>
      <c r="E5189"/>
      <c r="F5189"/>
      <c r="G5189"/>
      <c r="H5189"/>
      <c r="I5189"/>
      <c r="J5189"/>
      <c r="K5189"/>
      <c r="L5189"/>
      <c r="M5189"/>
      <c r="N5189"/>
      <c r="O5189"/>
      <c r="P5189"/>
      <c r="Q5189"/>
      <c r="R5189"/>
      <c r="S5189"/>
    </row>
    <row r="5190" spans="1:19" x14ac:dyDescent="0.25">
      <c r="A5190"/>
      <c r="C5190"/>
      <c r="D5190"/>
      <c r="E5190"/>
      <c r="F5190"/>
      <c r="G5190"/>
      <c r="H5190"/>
      <c r="I5190"/>
      <c r="J5190"/>
      <c r="K5190"/>
      <c r="L5190"/>
      <c r="M5190"/>
      <c r="N5190"/>
      <c r="O5190"/>
      <c r="P5190"/>
      <c r="Q5190"/>
      <c r="R5190"/>
      <c r="S5190"/>
    </row>
    <row r="5191" spans="1:19" x14ac:dyDescent="0.25">
      <c r="A5191"/>
      <c r="C5191"/>
      <c r="D5191"/>
      <c r="E5191"/>
      <c r="F5191"/>
      <c r="G5191"/>
      <c r="H5191"/>
      <c r="I5191"/>
      <c r="J5191"/>
      <c r="K5191"/>
      <c r="L5191"/>
      <c r="M5191"/>
      <c r="N5191"/>
      <c r="O5191"/>
      <c r="P5191"/>
      <c r="Q5191"/>
      <c r="R5191"/>
      <c r="S5191"/>
    </row>
    <row r="5192" spans="1:19" x14ac:dyDescent="0.25">
      <c r="A5192"/>
      <c r="C5192"/>
      <c r="D5192"/>
      <c r="E5192"/>
      <c r="F5192"/>
      <c r="G5192"/>
      <c r="H5192"/>
      <c r="I5192"/>
      <c r="J5192"/>
      <c r="K5192"/>
      <c r="L5192"/>
      <c r="M5192"/>
      <c r="N5192"/>
      <c r="O5192"/>
      <c r="P5192"/>
      <c r="Q5192"/>
      <c r="R5192"/>
      <c r="S5192"/>
    </row>
    <row r="5193" spans="1:19" x14ac:dyDescent="0.25">
      <c r="A5193"/>
      <c r="C5193"/>
      <c r="D5193"/>
      <c r="E5193"/>
      <c r="F5193"/>
      <c r="G5193"/>
      <c r="H5193"/>
      <c r="I5193"/>
      <c r="J5193"/>
      <c r="K5193"/>
      <c r="L5193"/>
      <c r="M5193"/>
      <c r="N5193"/>
      <c r="O5193"/>
      <c r="P5193"/>
      <c r="Q5193"/>
      <c r="R5193"/>
      <c r="S5193"/>
    </row>
    <row r="5194" spans="1:19" x14ac:dyDescent="0.25">
      <c r="A5194"/>
      <c r="C5194"/>
      <c r="D5194"/>
      <c r="E5194"/>
      <c r="F5194"/>
      <c r="G5194"/>
      <c r="H5194"/>
      <c r="I5194"/>
      <c r="J5194"/>
      <c r="K5194"/>
      <c r="L5194"/>
      <c r="M5194"/>
      <c r="N5194"/>
      <c r="O5194"/>
      <c r="P5194"/>
      <c r="Q5194"/>
      <c r="R5194"/>
      <c r="S5194"/>
    </row>
    <row r="5195" spans="1:19" x14ac:dyDescent="0.25">
      <c r="A5195"/>
      <c r="C5195"/>
      <c r="D5195"/>
      <c r="E5195"/>
      <c r="F5195"/>
      <c r="G5195"/>
      <c r="H5195"/>
      <c r="I5195"/>
      <c r="J5195"/>
      <c r="K5195"/>
      <c r="L5195"/>
      <c r="M5195"/>
      <c r="N5195"/>
      <c r="O5195"/>
      <c r="P5195"/>
      <c r="Q5195"/>
      <c r="R5195"/>
      <c r="S5195"/>
    </row>
    <row r="5196" spans="1:19" x14ac:dyDescent="0.25">
      <c r="A5196"/>
      <c r="C5196"/>
      <c r="D5196"/>
      <c r="E5196"/>
      <c r="F5196"/>
      <c r="G5196"/>
      <c r="H5196"/>
      <c r="I5196"/>
      <c r="J5196"/>
      <c r="K5196"/>
      <c r="L5196"/>
      <c r="M5196"/>
      <c r="N5196"/>
      <c r="O5196"/>
      <c r="P5196"/>
      <c r="Q5196"/>
      <c r="R5196"/>
      <c r="S5196"/>
    </row>
    <row r="5197" spans="1:19" x14ac:dyDescent="0.25">
      <c r="A5197"/>
      <c r="C5197"/>
      <c r="D5197"/>
      <c r="E5197"/>
      <c r="F5197"/>
      <c r="G5197"/>
      <c r="H5197"/>
      <c r="I5197"/>
      <c r="J5197"/>
      <c r="K5197"/>
      <c r="L5197"/>
      <c r="M5197"/>
      <c r="N5197"/>
      <c r="O5197"/>
      <c r="P5197"/>
      <c r="Q5197"/>
      <c r="R5197"/>
      <c r="S5197"/>
    </row>
    <row r="5198" spans="1:19" x14ac:dyDescent="0.25">
      <c r="A5198"/>
      <c r="C5198"/>
      <c r="D5198"/>
      <c r="E5198"/>
      <c r="F5198"/>
      <c r="G5198"/>
      <c r="H5198"/>
      <c r="I5198"/>
      <c r="J5198"/>
      <c r="K5198"/>
      <c r="L5198"/>
      <c r="M5198"/>
      <c r="N5198"/>
      <c r="O5198"/>
      <c r="P5198"/>
      <c r="Q5198"/>
      <c r="R5198"/>
      <c r="S5198"/>
    </row>
    <row r="5199" spans="1:19" x14ac:dyDescent="0.25">
      <c r="A5199"/>
      <c r="C5199"/>
      <c r="D5199"/>
      <c r="E5199"/>
      <c r="F5199"/>
      <c r="G5199"/>
      <c r="H5199"/>
      <c r="I5199"/>
      <c r="J5199"/>
      <c r="K5199"/>
      <c r="L5199"/>
      <c r="M5199"/>
      <c r="N5199"/>
      <c r="O5199"/>
      <c r="P5199"/>
      <c r="Q5199"/>
      <c r="R5199"/>
      <c r="S5199"/>
    </row>
    <row r="5200" spans="1:19" x14ac:dyDescent="0.25">
      <c r="A5200"/>
      <c r="C5200"/>
      <c r="D5200"/>
      <c r="E5200"/>
      <c r="F5200"/>
      <c r="G5200"/>
      <c r="H5200"/>
      <c r="I5200"/>
      <c r="J5200"/>
      <c r="K5200"/>
      <c r="L5200"/>
      <c r="M5200"/>
      <c r="N5200"/>
      <c r="O5200"/>
      <c r="P5200"/>
      <c r="Q5200"/>
      <c r="R5200"/>
      <c r="S5200"/>
    </row>
    <row r="5201" spans="1:19" x14ac:dyDescent="0.25">
      <c r="A5201"/>
      <c r="C5201"/>
      <c r="D5201"/>
      <c r="E5201"/>
      <c r="F5201"/>
      <c r="G5201"/>
      <c r="H5201"/>
      <c r="I5201"/>
      <c r="J5201"/>
      <c r="K5201"/>
      <c r="L5201"/>
      <c r="M5201"/>
      <c r="N5201"/>
      <c r="O5201"/>
      <c r="P5201"/>
      <c r="Q5201"/>
      <c r="R5201"/>
      <c r="S5201"/>
    </row>
    <row r="5202" spans="1:19" x14ac:dyDescent="0.25">
      <c r="A5202"/>
      <c r="C5202"/>
      <c r="D5202"/>
      <c r="E5202"/>
      <c r="F5202"/>
      <c r="G5202"/>
      <c r="H5202"/>
      <c r="I5202"/>
      <c r="J5202"/>
      <c r="K5202"/>
      <c r="L5202"/>
      <c r="M5202"/>
      <c r="N5202"/>
      <c r="O5202"/>
      <c r="P5202"/>
      <c r="Q5202"/>
      <c r="R5202"/>
      <c r="S5202"/>
    </row>
    <row r="5203" spans="1:19" x14ac:dyDescent="0.25">
      <c r="A5203"/>
      <c r="C5203"/>
      <c r="D5203"/>
      <c r="E5203"/>
      <c r="F5203"/>
      <c r="G5203"/>
      <c r="H5203"/>
      <c r="I5203"/>
      <c r="J5203"/>
      <c r="K5203"/>
      <c r="L5203"/>
      <c r="M5203"/>
      <c r="N5203"/>
      <c r="O5203"/>
      <c r="P5203"/>
      <c r="Q5203"/>
      <c r="R5203"/>
      <c r="S5203"/>
    </row>
    <row r="5204" spans="1:19" x14ac:dyDescent="0.25">
      <c r="A5204"/>
      <c r="C5204"/>
      <c r="D5204"/>
      <c r="E5204"/>
      <c r="F5204"/>
      <c r="G5204"/>
      <c r="H5204"/>
      <c r="I5204"/>
      <c r="J5204"/>
      <c r="K5204"/>
      <c r="L5204"/>
      <c r="M5204"/>
      <c r="N5204"/>
      <c r="O5204"/>
      <c r="P5204"/>
      <c r="Q5204"/>
      <c r="R5204"/>
      <c r="S5204"/>
    </row>
    <row r="5205" spans="1:19" x14ac:dyDescent="0.25">
      <c r="A5205"/>
      <c r="C5205"/>
      <c r="D5205"/>
      <c r="E5205"/>
      <c r="F5205"/>
      <c r="G5205"/>
      <c r="H5205"/>
      <c r="I5205"/>
      <c r="J5205"/>
      <c r="K5205"/>
      <c r="L5205"/>
      <c r="M5205"/>
      <c r="N5205"/>
      <c r="O5205"/>
      <c r="P5205"/>
      <c r="Q5205"/>
      <c r="R5205"/>
      <c r="S5205"/>
    </row>
    <row r="5206" spans="1:19" x14ac:dyDescent="0.25">
      <c r="A5206"/>
      <c r="C5206"/>
      <c r="D5206"/>
      <c r="E5206"/>
      <c r="F5206"/>
      <c r="G5206"/>
      <c r="H5206"/>
      <c r="I5206"/>
      <c r="J5206"/>
      <c r="K5206"/>
      <c r="L5206"/>
      <c r="M5206"/>
      <c r="N5206"/>
      <c r="O5206"/>
      <c r="P5206"/>
      <c r="Q5206"/>
      <c r="R5206"/>
      <c r="S5206"/>
    </row>
    <row r="5207" spans="1:19" x14ac:dyDescent="0.25">
      <c r="A5207"/>
      <c r="C5207"/>
      <c r="D5207"/>
      <c r="E5207"/>
      <c r="F5207"/>
      <c r="G5207"/>
      <c r="H5207"/>
      <c r="I5207"/>
      <c r="J5207"/>
      <c r="K5207"/>
      <c r="L5207"/>
      <c r="M5207"/>
      <c r="N5207"/>
      <c r="O5207"/>
      <c r="P5207"/>
      <c r="Q5207"/>
      <c r="R5207"/>
      <c r="S5207"/>
    </row>
    <row r="5208" spans="1:19" x14ac:dyDescent="0.25">
      <c r="A5208"/>
      <c r="C5208"/>
      <c r="D5208"/>
      <c r="E5208"/>
      <c r="F5208"/>
      <c r="G5208"/>
      <c r="H5208"/>
      <c r="I5208"/>
      <c r="J5208"/>
      <c r="K5208"/>
      <c r="L5208"/>
      <c r="M5208"/>
      <c r="N5208"/>
      <c r="O5208"/>
      <c r="P5208"/>
      <c r="Q5208"/>
      <c r="R5208"/>
      <c r="S5208"/>
    </row>
    <row r="5209" spans="1:19" x14ac:dyDescent="0.25">
      <c r="A5209"/>
      <c r="C5209"/>
      <c r="D5209"/>
      <c r="E5209"/>
      <c r="F5209"/>
      <c r="G5209"/>
      <c r="H5209"/>
      <c r="I5209"/>
      <c r="J5209"/>
      <c r="K5209"/>
      <c r="L5209"/>
      <c r="M5209"/>
      <c r="N5209"/>
      <c r="O5209"/>
      <c r="P5209"/>
      <c r="Q5209"/>
      <c r="R5209"/>
      <c r="S5209"/>
    </row>
    <row r="5210" spans="1:19" x14ac:dyDescent="0.25">
      <c r="A5210"/>
      <c r="C5210"/>
      <c r="D5210"/>
      <c r="E5210"/>
      <c r="F5210"/>
      <c r="G5210"/>
      <c r="H5210"/>
      <c r="I5210"/>
      <c r="J5210"/>
      <c r="K5210"/>
      <c r="L5210"/>
      <c r="M5210"/>
      <c r="N5210"/>
      <c r="O5210"/>
      <c r="P5210"/>
      <c r="Q5210"/>
      <c r="R5210"/>
      <c r="S5210"/>
    </row>
    <row r="5211" spans="1:19" x14ac:dyDescent="0.25">
      <c r="A5211"/>
      <c r="C5211"/>
      <c r="D5211"/>
      <c r="E5211"/>
      <c r="F5211"/>
      <c r="G5211"/>
      <c r="H5211"/>
      <c r="I5211"/>
      <c r="J5211"/>
      <c r="K5211"/>
      <c r="L5211"/>
      <c r="M5211"/>
      <c r="N5211"/>
      <c r="O5211"/>
      <c r="P5211"/>
      <c r="Q5211"/>
      <c r="R5211"/>
      <c r="S5211"/>
    </row>
    <row r="5212" spans="1:19" x14ac:dyDescent="0.25">
      <c r="A5212"/>
      <c r="C5212"/>
      <c r="D5212"/>
      <c r="E5212"/>
      <c r="F5212"/>
      <c r="G5212"/>
      <c r="H5212"/>
      <c r="I5212"/>
      <c r="J5212"/>
      <c r="K5212"/>
      <c r="L5212"/>
      <c r="M5212"/>
      <c r="N5212"/>
      <c r="O5212"/>
      <c r="P5212"/>
      <c r="Q5212"/>
      <c r="R5212"/>
      <c r="S5212"/>
    </row>
    <row r="5213" spans="1:19" x14ac:dyDescent="0.25">
      <c r="A5213"/>
      <c r="C5213"/>
      <c r="D5213"/>
      <c r="E5213"/>
      <c r="F5213"/>
      <c r="G5213"/>
      <c r="H5213"/>
      <c r="I5213"/>
      <c r="J5213"/>
      <c r="K5213"/>
      <c r="L5213"/>
      <c r="M5213"/>
      <c r="N5213"/>
      <c r="O5213"/>
      <c r="P5213"/>
      <c r="Q5213"/>
      <c r="R5213"/>
      <c r="S5213"/>
    </row>
    <row r="5214" spans="1:19" x14ac:dyDescent="0.25">
      <c r="A5214"/>
      <c r="C5214"/>
      <c r="D5214"/>
      <c r="E5214"/>
      <c r="F5214"/>
      <c r="G5214"/>
      <c r="H5214"/>
      <c r="I5214"/>
      <c r="J5214"/>
      <c r="K5214"/>
      <c r="L5214"/>
      <c r="M5214"/>
      <c r="N5214"/>
      <c r="O5214"/>
      <c r="P5214"/>
      <c r="Q5214"/>
      <c r="R5214"/>
      <c r="S5214"/>
    </row>
    <row r="5215" spans="1:19" x14ac:dyDescent="0.25">
      <c r="A5215"/>
      <c r="C5215"/>
      <c r="D5215"/>
      <c r="E5215"/>
      <c r="F5215"/>
      <c r="G5215"/>
      <c r="H5215"/>
      <c r="I5215"/>
      <c r="J5215"/>
      <c r="K5215"/>
      <c r="L5215"/>
      <c r="M5215"/>
      <c r="N5215"/>
      <c r="O5215"/>
      <c r="P5215"/>
      <c r="Q5215"/>
      <c r="R5215"/>
      <c r="S5215"/>
    </row>
    <row r="5216" spans="1:19" x14ac:dyDescent="0.25">
      <c r="A5216"/>
      <c r="C5216"/>
      <c r="D5216"/>
      <c r="E5216"/>
      <c r="F5216"/>
      <c r="G5216"/>
      <c r="H5216"/>
      <c r="I5216"/>
      <c r="J5216"/>
      <c r="K5216"/>
      <c r="L5216"/>
      <c r="M5216"/>
      <c r="N5216"/>
      <c r="O5216"/>
      <c r="P5216"/>
      <c r="Q5216"/>
      <c r="R5216"/>
      <c r="S5216"/>
    </row>
    <row r="5217" spans="1:19" x14ac:dyDescent="0.25">
      <c r="A5217"/>
      <c r="C5217"/>
      <c r="D5217"/>
      <c r="E5217"/>
      <c r="F5217"/>
      <c r="G5217"/>
      <c r="H5217"/>
      <c r="I5217"/>
      <c r="J5217"/>
      <c r="K5217"/>
      <c r="L5217"/>
      <c r="M5217"/>
      <c r="N5217"/>
      <c r="O5217"/>
      <c r="P5217"/>
      <c r="Q5217"/>
      <c r="R5217"/>
      <c r="S5217"/>
    </row>
    <row r="5218" spans="1:19" x14ac:dyDescent="0.25">
      <c r="A5218"/>
      <c r="C5218"/>
      <c r="D5218"/>
      <c r="E5218"/>
      <c r="F5218"/>
      <c r="G5218"/>
      <c r="H5218"/>
      <c r="I5218"/>
      <c r="J5218"/>
      <c r="K5218"/>
      <c r="L5218"/>
      <c r="M5218"/>
      <c r="N5218"/>
      <c r="O5218"/>
      <c r="P5218"/>
      <c r="Q5218"/>
      <c r="R5218"/>
      <c r="S5218"/>
    </row>
    <row r="5219" spans="1:19" x14ac:dyDescent="0.25">
      <c r="A5219"/>
      <c r="C5219"/>
      <c r="D5219"/>
      <c r="E5219"/>
      <c r="F5219"/>
      <c r="G5219"/>
      <c r="H5219"/>
      <c r="I5219"/>
      <c r="J5219"/>
      <c r="K5219"/>
      <c r="L5219"/>
      <c r="M5219"/>
      <c r="N5219"/>
      <c r="O5219"/>
      <c r="P5219"/>
      <c r="Q5219"/>
      <c r="R5219"/>
      <c r="S5219"/>
    </row>
    <row r="5220" spans="1:19" x14ac:dyDescent="0.25">
      <c r="A5220"/>
      <c r="C5220"/>
      <c r="D5220"/>
      <c r="E5220"/>
      <c r="F5220"/>
      <c r="G5220"/>
      <c r="H5220"/>
      <c r="I5220"/>
      <c r="J5220"/>
      <c r="K5220"/>
      <c r="L5220"/>
      <c r="M5220"/>
      <c r="N5220"/>
      <c r="O5220"/>
      <c r="P5220"/>
      <c r="Q5220"/>
      <c r="R5220"/>
      <c r="S5220"/>
    </row>
    <row r="5221" spans="1:19" x14ac:dyDescent="0.25">
      <c r="A5221"/>
      <c r="C5221"/>
      <c r="D5221"/>
      <c r="E5221"/>
      <c r="F5221"/>
      <c r="G5221"/>
      <c r="H5221"/>
      <c r="I5221"/>
      <c r="J5221"/>
      <c r="K5221"/>
      <c r="L5221"/>
      <c r="M5221"/>
      <c r="N5221"/>
      <c r="O5221"/>
      <c r="P5221"/>
      <c r="Q5221"/>
      <c r="R5221"/>
      <c r="S5221"/>
    </row>
    <row r="5222" spans="1:19" x14ac:dyDescent="0.25">
      <c r="A5222"/>
      <c r="C5222"/>
      <c r="D5222"/>
      <c r="E5222"/>
      <c r="F5222"/>
      <c r="G5222"/>
      <c r="H5222"/>
      <c r="I5222"/>
      <c r="J5222"/>
      <c r="K5222"/>
      <c r="L5222"/>
      <c r="M5222"/>
      <c r="N5222"/>
      <c r="O5222"/>
      <c r="P5222"/>
      <c r="Q5222"/>
      <c r="R5222"/>
      <c r="S5222"/>
    </row>
    <row r="5223" spans="1:19" x14ac:dyDescent="0.25">
      <c r="A5223"/>
      <c r="C5223"/>
      <c r="D5223"/>
      <c r="E5223"/>
      <c r="F5223"/>
      <c r="G5223"/>
      <c r="H5223"/>
      <c r="I5223"/>
      <c r="J5223"/>
      <c r="K5223"/>
      <c r="L5223"/>
      <c r="M5223"/>
      <c r="N5223"/>
      <c r="O5223"/>
      <c r="P5223"/>
      <c r="Q5223"/>
      <c r="R5223"/>
      <c r="S5223"/>
    </row>
    <row r="5224" spans="1:19" x14ac:dyDescent="0.25">
      <c r="A5224"/>
      <c r="C5224"/>
      <c r="D5224"/>
      <c r="E5224"/>
      <c r="F5224"/>
      <c r="G5224"/>
      <c r="H5224"/>
      <c r="I5224"/>
      <c r="J5224"/>
      <c r="K5224"/>
      <c r="L5224"/>
      <c r="M5224"/>
      <c r="N5224"/>
      <c r="O5224"/>
      <c r="P5224"/>
      <c r="Q5224"/>
      <c r="R5224"/>
      <c r="S5224"/>
    </row>
    <row r="5225" spans="1:19" x14ac:dyDescent="0.25">
      <c r="A5225"/>
      <c r="C5225"/>
      <c r="D5225"/>
      <c r="E5225"/>
      <c r="F5225"/>
      <c r="G5225"/>
      <c r="H5225"/>
      <c r="I5225"/>
      <c r="J5225"/>
      <c r="K5225"/>
      <c r="L5225"/>
      <c r="M5225"/>
      <c r="N5225"/>
      <c r="O5225"/>
      <c r="P5225"/>
      <c r="Q5225"/>
      <c r="R5225"/>
      <c r="S5225"/>
    </row>
    <row r="5226" spans="1:19" x14ac:dyDescent="0.25">
      <c r="A5226"/>
      <c r="C5226"/>
      <c r="D5226"/>
      <c r="E5226"/>
      <c r="F5226"/>
      <c r="G5226"/>
      <c r="H5226"/>
      <c r="I5226"/>
      <c r="J5226"/>
      <c r="K5226"/>
      <c r="L5226"/>
      <c r="M5226"/>
      <c r="N5226"/>
      <c r="O5226"/>
      <c r="P5226"/>
      <c r="Q5226"/>
      <c r="R5226"/>
      <c r="S5226"/>
    </row>
    <row r="5227" spans="1:19" x14ac:dyDescent="0.25">
      <c r="A5227"/>
      <c r="C5227"/>
      <c r="D5227"/>
      <c r="E5227"/>
      <c r="F5227"/>
      <c r="G5227"/>
      <c r="H5227"/>
      <c r="I5227"/>
      <c r="J5227"/>
      <c r="K5227"/>
      <c r="L5227"/>
      <c r="M5227"/>
      <c r="N5227"/>
      <c r="O5227"/>
      <c r="P5227"/>
      <c r="Q5227"/>
      <c r="R5227"/>
      <c r="S5227"/>
    </row>
    <row r="5228" spans="1:19" x14ac:dyDescent="0.25">
      <c r="A5228"/>
      <c r="C5228"/>
      <c r="D5228"/>
      <c r="E5228"/>
      <c r="F5228"/>
      <c r="G5228"/>
      <c r="H5228"/>
      <c r="I5228"/>
      <c r="J5228"/>
      <c r="K5228"/>
      <c r="L5228"/>
      <c r="M5228"/>
      <c r="N5228"/>
      <c r="O5228"/>
      <c r="P5228"/>
      <c r="Q5228"/>
      <c r="R5228"/>
      <c r="S5228"/>
    </row>
    <row r="5229" spans="1:19" x14ac:dyDescent="0.25">
      <c r="A5229"/>
      <c r="C5229"/>
      <c r="D5229"/>
      <c r="E5229"/>
      <c r="F5229"/>
      <c r="G5229"/>
      <c r="H5229"/>
      <c r="I5229"/>
      <c r="J5229"/>
      <c r="K5229"/>
      <c r="L5229"/>
      <c r="M5229"/>
      <c r="N5229"/>
      <c r="O5229"/>
      <c r="P5229"/>
      <c r="Q5229"/>
      <c r="R5229"/>
      <c r="S5229"/>
    </row>
    <row r="5230" spans="1:19" x14ac:dyDescent="0.25">
      <c r="A5230"/>
      <c r="C5230"/>
      <c r="D5230"/>
      <c r="E5230"/>
      <c r="F5230"/>
      <c r="G5230"/>
      <c r="H5230"/>
      <c r="I5230"/>
      <c r="J5230"/>
      <c r="K5230"/>
      <c r="L5230"/>
      <c r="M5230"/>
      <c r="N5230"/>
      <c r="O5230"/>
      <c r="P5230"/>
      <c r="Q5230"/>
      <c r="R5230"/>
      <c r="S5230"/>
    </row>
    <row r="5231" spans="1:19" x14ac:dyDescent="0.25">
      <c r="A5231"/>
      <c r="C5231"/>
      <c r="D5231"/>
      <c r="E5231"/>
      <c r="F5231"/>
      <c r="G5231"/>
      <c r="H5231"/>
      <c r="I5231"/>
      <c r="J5231"/>
      <c r="K5231"/>
      <c r="L5231"/>
      <c r="M5231"/>
      <c r="N5231"/>
      <c r="O5231"/>
      <c r="P5231"/>
      <c r="Q5231"/>
      <c r="R5231"/>
      <c r="S5231"/>
    </row>
    <row r="5232" spans="1:19" x14ac:dyDescent="0.25">
      <c r="A5232"/>
      <c r="C5232"/>
      <c r="D5232"/>
      <c r="E5232"/>
      <c r="F5232"/>
      <c r="G5232"/>
      <c r="H5232"/>
      <c r="I5232"/>
      <c r="J5232"/>
      <c r="K5232"/>
      <c r="L5232"/>
      <c r="M5232"/>
      <c r="N5232"/>
      <c r="O5232"/>
      <c r="P5232"/>
      <c r="Q5232"/>
      <c r="R5232"/>
      <c r="S5232"/>
    </row>
    <row r="5233" spans="1:19" x14ac:dyDescent="0.25">
      <c r="A5233"/>
      <c r="C5233"/>
      <c r="D5233"/>
      <c r="E5233"/>
      <c r="F5233"/>
      <c r="G5233"/>
      <c r="H5233"/>
      <c r="I5233"/>
      <c r="J5233"/>
      <c r="K5233"/>
      <c r="L5233"/>
      <c r="M5233"/>
      <c r="N5233"/>
      <c r="O5233"/>
      <c r="P5233"/>
      <c r="Q5233"/>
      <c r="R5233"/>
      <c r="S5233"/>
    </row>
    <row r="5234" spans="1:19" x14ac:dyDescent="0.25">
      <c r="A5234"/>
      <c r="C5234"/>
      <c r="D5234"/>
      <c r="E5234"/>
      <c r="F5234"/>
      <c r="G5234"/>
      <c r="H5234"/>
      <c r="I5234"/>
      <c r="J5234"/>
      <c r="K5234"/>
      <c r="L5234"/>
      <c r="M5234"/>
      <c r="N5234"/>
      <c r="O5234"/>
      <c r="P5234"/>
      <c r="Q5234"/>
      <c r="R5234"/>
      <c r="S5234"/>
    </row>
    <row r="5235" spans="1:19" x14ac:dyDescent="0.25">
      <c r="A5235"/>
      <c r="C5235"/>
      <c r="D5235"/>
      <c r="E5235"/>
      <c r="F5235"/>
      <c r="G5235"/>
      <c r="H5235"/>
      <c r="I5235"/>
      <c r="J5235"/>
      <c r="K5235"/>
      <c r="L5235"/>
      <c r="M5235"/>
      <c r="N5235"/>
      <c r="O5235"/>
      <c r="P5235"/>
      <c r="Q5235"/>
      <c r="R5235"/>
      <c r="S5235"/>
    </row>
    <row r="5236" spans="1:19" x14ac:dyDescent="0.25">
      <c r="A5236"/>
      <c r="C5236"/>
      <c r="D5236"/>
      <c r="E5236"/>
      <c r="F5236"/>
      <c r="G5236"/>
      <c r="H5236"/>
      <c r="I5236"/>
      <c r="J5236"/>
      <c r="K5236"/>
      <c r="L5236"/>
      <c r="M5236"/>
      <c r="N5236"/>
      <c r="O5236"/>
      <c r="P5236"/>
      <c r="Q5236"/>
      <c r="R5236"/>
      <c r="S5236"/>
    </row>
    <row r="5237" spans="1:19" x14ac:dyDescent="0.25">
      <c r="A5237"/>
      <c r="C5237"/>
      <c r="D5237"/>
      <c r="E5237"/>
      <c r="F5237"/>
      <c r="G5237"/>
      <c r="H5237"/>
      <c r="I5237"/>
      <c r="J5237"/>
      <c r="K5237"/>
      <c r="L5237"/>
      <c r="M5237"/>
      <c r="N5237"/>
      <c r="O5237"/>
      <c r="P5237"/>
      <c r="Q5237"/>
      <c r="R5237"/>
      <c r="S5237"/>
    </row>
    <row r="5238" spans="1:19" x14ac:dyDescent="0.25">
      <c r="A5238"/>
      <c r="C5238"/>
      <c r="D5238"/>
      <c r="E5238"/>
      <c r="F5238"/>
      <c r="G5238"/>
      <c r="H5238"/>
      <c r="I5238"/>
      <c r="J5238"/>
      <c r="K5238"/>
      <c r="L5238"/>
      <c r="M5238"/>
      <c r="N5238"/>
      <c r="O5238"/>
      <c r="P5238"/>
      <c r="Q5238"/>
      <c r="R5238"/>
      <c r="S5238"/>
    </row>
    <row r="5239" spans="1:19" x14ac:dyDescent="0.25">
      <c r="A5239"/>
      <c r="C5239"/>
      <c r="D5239"/>
      <c r="E5239"/>
      <c r="F5239"/>
      <c r="G5239"/>
      <c r="H5239"/>
      <c r="I5239"/>
      <c r="J5239"/>
      <c r="K5239"/>
      <c r="L5239"/>
      <c r="M5239"/>
      <c r="N5239"/>
      <c r="O5239"/>
      <c r="P5239"/>
      <c r="Q5239"/>
      <c r="R5239"/>
      <c r="S5239"/>
    </row>
    <row r="5240" spans="1:19" x14ac:dyDescent="0.25">
      <c r="A5240"/>
      <c r="C5240"/>
      <c r="D5240"/>
      <c r="E5240"/>
      <c r="F5240"/>
      <c r="G5240"/>
      <c r="H5240"/>
      <c r="I5240"/>
      <c r="J5240"/>
      <c r="K5240"/>
      <c r="L5240"/>
      <c r="M5240"/>
      <c r="N5240"/>
      <c r="O5240"/>
      <c r="P5240"/>
      <c r="Q5240"/>
      <c r="R5240"/>
      <c r="S5240"/>
    </row>
    <row r="5241" spans="1:19" x14ac:dyDescent="0.25">
      <c r="A5241"/>
      <c r="C5241"/>
      <c r="D5241"/>
      <c r="E5241"/>
      <c r="F5241"/>
      <c r="G5241"/>
      <c r="H5241"/>
      <c r="I5241"/>
      <c r="J5241"/>
      <c r="K5241"/>
      <c r="L5241"/>
      <c r="M5241"/>
      <c r="N5241"/>
      <c r="O5241"/>
      <c r="P5241"/>
      <c r="Q5241"/>
      <c r="R5241"/>
      <c r="S5241"/>
    </row>
    <row r="5242" spans="1:19" x14ac:dyDescent="0.25">
      <c r="A5242"/>
      <c r="C5242"/>
      <c r="D5242"/>
      <c r="E5242"/>
      <c r="F5242"/>
      <c r="G5242"/>
      <c r="H5242"/>
      <c r="I5242"/>
      <c r="J5242"/>
      <c r="K5242"/>
      <c r="L5242"/>
      <c r="M5242"/>
      <c r="N5242"/>
      <c r="O5242"/>
      <c r="P5242"/>
      <c r="Q5242"/>
      <c r="R5242"/>
      <c r="S5242"/>
    </row>
    <row r="5243" spans="1:19" x14ac:dyDescent="0.25">
      <c r="A5243"/>
      <c r="C5243"/>
      <c r="D5243"/>
      <c r="E5243"/>
      <c r="F5243"/>
      <c r="G5243"/>
      <c r="H5243"/>
      <c r="I5243"/>
      <c r="J5243"/>
      <c r="K5243"/>
      <c r="L5243"/>
      <c r="M5243"/>
      <c r="N5243"/>
      <c r="O5243"/>
      <c r="P5243"/>
      <c r="Q5243"/>
      <c r="R5243"/>
      <c r="S5243"/>
    </row>
    <row r="5244" spans="1:19" x14ac:dyDescent="0.25">
      <c r="A5244"/>
      <c r="C5244"/>
      <c r="D5244"/>
      <c r="E5244"/>
      <c r="F5244"/>
      <c r="G5244"/>
      <c r="H5244"/>
      <c r="I5244"/>
      <c r="J5244"/>
      <c r="K5244"/>
      <c r="L5244"/>
      <c r="M5244"/>
      <c r="N5244"/>
      <c r="O5244"/>
      <c r="P5244"/>
      <c r="Q5244"/>
      <c r="R5244"/>
      <c r="S5244"/>
    </row>
    <row r="5245" spans="1:19" x14ac:dyDescent="0.25">
      <c r="A5245"/>
      <c r="C5245"/>
      <c r="D5245"/>
      <c r="E5245"/>
      <c r="F5245"/>
      <c r="G5245"/>
      <c r="H5245"/>
      <c r="I5245"/>
      <c r="J5245"/>
      <c r="K5245"/>
      <c r="L5245"/>
      <c r="M5245"/>
      <c r="N5245"/>
      <c r="O5245"/>
      <c r="P5245"/>
      <c r="Q5245"/>
      <c r="R5245"/>
      <c r="S5245"/>
    </row>
    <row r="5246" spans="1:19" x14ac:dyDescent="0.25">
      <c r="A5246"/>
      <c r="C5246"/>
      <c r="D5246"/>
      <c r="E5246"/>
      <c r="F5246"/>
      <c r="G5246"/>
      <c r="H5246"/>
      <c r="I5246"/>
      <c r="J5246"/>
      <c r="K5246"/>
      <c r="L5246"/>
      <c r="M5246"/>
      <c r="N5246"/>
      <c r="O5246"/>
      <c r="P5246"/>
      <c r="Q5246"/>
      <c r="R5246"/>
      <c r="S5246"/>
    </row>
    <row r="5247" spans="1:19" x14ac:dyDescent="0.25">
      <c r="A5247"/>
      <c r="C5247"/>
      <c r="D5247"/>
      <c r="E5247"/>
      <c r="F5247"/>
      <c r="G5247"/>
      <c r="H5247"/>
      <c r="I5247"/>
      <c r="J5247"/>
      <c r="K5247"/>
      <c r="L5247"/>
      <c r="M5247"/>
      <c r="N5247"/>
      <c r="O5247"/>
      <c r="P5247"/>
      <c r="Q5247"/>
      <c r="R5247"/>
      <c r="S5247"/>
    </row>
    <row r="5248" spans="1:19" x14ac:dyDescent="0.25">
      <c r="A5248"/>
      <c r="C5248"/>
      <c r="D5248"/>
      <c r="E5248"/>
      <c r="F5248"/>
      <c r="G5248"/>
      <c r="H5248"/>
      <c r="I5248"/>
      <c r="J5248"/>
      <c r="K5248"/>
      <c r="L5248"/>
      <c r="M5248"/>
      <c r="N5248"/>
      <c r="O5248"/>
      <c r="P5248"/>
      <c r="Q5248"/>
      <c r="R5248"/>
      <c r="S5248"/>
    </row>
    <row r="5249" spans="1:19" x14ac:dyDescent="0.25">
      <c r="A5249"/>
      <c r="C5249"/>
      <c r="D5249"/>
      <c r="E5249"/>
      <c r="F5249"/>
      <c r="G5249"/>
      <c r="H5249"/>
      <c r="I5249"/>
      <c r="J5249"/>
      <c r="K5249"/>
      <c r="L5249"/>
      <c r="M5249"/>
      <c r="N5249"/>
      <c r="O5249"/>
      <c r="P5249"/>
      <c r="Q5249"/>
      <c r="R5249"/>
      <c r="S5249"/>
    </row>
    <row r="5250" spans="1:19" x14ac:dyDescent="0.25">
      <c r="A5250"/>
      <c r="C5250"/>
      <c r="D5250"/>
      <c r="E5250"/>
      <c r="F5250"/>
      <c r="G5250"/>
      <c r="H5250"/>
      <c r="I5250"/>
      <c r="J5250"/>
      <c r="K5250"/>
      <c r="L5250"/>
      <c r="M5250"/>
      <c r="N5250"/>
      <c r="O5250"/>
      <c r="P5250"/>
      <c r="Q5250"/>
      <c r="R5250"/>
      <c r="S5250"/>
    </row>
    <row r="5251" spans="1:19" x14ac:dyDescent="0.25">
      <c r="A5251"/>
      <c r="C5251"/>
      <c r="D5251"/>
      <c r="E5251"/>
      <c r="F5251"/>
      <c r="G5251"/>
      <c r="H5251"/>
      <c r="I5251"/>
      <c r="J5251"/>
      <c r="K5251"/>
      <c r="L5251"/>
      <c r="M5251"/>
      <c r="N5251"/>
      <c r="O5251"/>
      <c r="P5251"/>
      <c r="Q5251"/>
      <c r="R5251"/>
      <c r="S5251"/>
    </row>
    <row r="5252" spans="1:19" x14ac:dyDescent="0.25">
      <c r="A5252"/>
      <c r="C5252"/>
      <c r="D5252"/>
      <c r="E5252"/>
      <c r="F5252"/>
      <c r="G5252"/>
      <c r="H5252"/>
      <c r="I5252"/>
      <c r="J5252"/>
      <c r="K5252"/>
      <c r="L5252"/>
      <c r="M5252"/>
      <c r="N5252"/>
      <c r="O5252"/>
      <c r="P5252"/>
      <c r="Q5252"/>
      <c r="R5252"/>
      <c r="S5252"/>
    </row>
    <row r="5253" spans="1:19" x14ac:dyDescent="0.25">
      <c r="A5253"/>
      <c r="C5253"/>
      <c r="D5253"/>
      <c r="E5253"/>
      <c r="F5253"/>
      <c r="G5253"/>
      <c r="H5253"/>
      <c r="I5253"/>
      <c r="J5253"/>
      <c r="K5253"/>
      <c r="L5253"/>
      <c r="M5253"/>
      <c r="N5253"/>
      <c r="O5253"/>
      <c r="P5253"/>
      <c r="Q5253"/>
      <c r="R5253"/>
      <c r="S5253"/>
    </row>
    <row r="5254" spans="1:19" x14ac:dyDescent="0.25">
      <c r="A5254"/>
      <c r="C5254"/>
      <c r="D5254"/>
      <c r="E5254"/>
      <c r="F5254"/>
      <c r="G5254"/>
      <c r="H5254"/>
      <c r="I5254"/>
      <c r="J5254"/>
      <c r="K5254"/>
      <c r="L5254"/>
      <c r="M5254"/>
      <c r="N5254"/>
      <c r="O5254"/>
      <c r="P5254"/>
      <c r="Q5254"/>
      <c r="R5254"/>
      <c r="S5254"/>
    </row>
    <row r="5255" spans="1:19" x14ac:dyDescent="0.25">
      <c r="A5255"/>
      <c r="C5255"/>
      <c r="D5255"/>
      <c r="E5255"/>
      <c r="F5255"/>
      <c r="G5255"/>
      <c r="H5255"/>
      <c r="I5255"/>
      <c r="J5255"/>
      <c r="K5255"/>
      <c r="L5255"/>
      <c r="M5255"/>
      <c r="N5255"/>
      <c r="O5255"/>
      <c r="P5255"/>
      <c r="Q5255"/>
      <c r="R5255"/>
      <c r="S5255"/>
    </row>
    <row r="5256" spans="1:19" x14ac:dyDescent="0.25">
      <c r="A5256"/>
      <c r="C5256"/>
      <c r="D5256"/>
      <c r="E5256"/>
      <c r="F5256"/>
      <c r="G5256"/>
      <c r="H5256"/>
      <c r="I5256"/>
      <c r="J5256"/>
      <c r="K5256"/>
      <c r="L5256"/>
      <c r="M5256"/>
      <c r="N5256"/>
      <c r="O5256"/>
      <c r="P5256"/>
      <c r="Q5256"/>
      <c r="R5256"/>
      <c r="S5256"/>
    </row>
    <row r="5257" spans="1:19" x14ac:dyDescent="0.25">
      <c r="A5257"/>
      <c r="C5257"/>
      <c r="D5257"/>
      <c r="E5257"/>
      <c r="F5257"/>
      <c r="G5257"/>
      <c r="H5257"/>
      <c r="I5257"/>
      <c r="J5257"/>
      <c r="K5257"/>
      <c r="L5257"/>
      <c r="M5257"/>
      <c r="N5257"/>
      <c r="O5257"/>
      <c r="P5257"/>
      <c r="Q5257"/>
      <c r="R5257"/>
      <c r="S5257"/>
    </row>
    <row r="5258" spans="1:19" x14ac:dyDescent="0.25">
      <c r="A5258"/>
      <c r="C5258"/>
      <c r="D5258"/>
      <c r="E5258"/>
      <c r="F5258"/>
      <c r="G5258"/>
      <c r="H5258"/>
      <c r="I5258"/>
      <c r="J5258"/>
      <c r="K5258"/>
      <c r="L5258"/>
      <c r="M5258"/>
      <c r="N5258"/>
      <c r="O5258"/>
      <c r="P5258"/>
      <c r="Q5258"/>
      <c r="R5258"/>
      <c r="S5258"/>
    </row>
    <row r="5259" spans="1:19" x14ac:dyDescent="0.25">
      <c r="A5259"/>
      <c r="C5259"/>
      <c r="D5259"/>
      <c r="E5259"/>
      <c r="F5259"/>
      <c r="G5259"/>
      <c r="H5259"/>
      <c r="I5259"/>
      <c r="J5259"/>
      <c r="K5259"/>
      <c r="L5259"/>
      <c r="M5259"/>
      <c r="N5259"/>
      <c r="O5259"/>
      <c r="P5259"/>
      <c r="Q5259"/>
      <c r="R5259"/>
      <c r="S5259"/>
    </row>
    <row r="5260" spans="1:19" x14ac:dyDescent="0.25">
      <c r="A5260"/>
      <c r="C5260"/>
      <c r="D5260"/>
      <c r="E5260"/>
      <c r="F5260"/>
      <c r="G5260"/>
      <c r="H5260"/>
      <c r="I5260"/>
      <c r="J5260"/>
      <c r="K5260"/>
      <c r="L5260"/>
      <c r="M5260"/>
      <c r="N5260"/>
      <c r="O5260"/>
      <c r="P5260"/>
      <c r="Q5260"/>
      <c r="R5260"/>
      <c r="S5260"/>
    </row>
    <row r="5261" spans="1:19" x14ac:dyDescent="0.25">
      <c r="A5261"/>
      <c r="C5261"/>
      <c r="D5261"/>
      <c r="E5261"/>
      <c r="F5261"/>
      <c r="G5261"/>
      <c r="H5261"/>
      <c r="I5261"/>
      <c r="J5261"/>
      <c r="K5261"/>
      <c r="L5261"/>
      <c r="M5261"/>
      <c r="N5261"/>
      <c r="O5261"/>
      <c r="P5261"/>
      <c r="Q5261"/>
      <c r="R5261"/>
      <c r="S5261"/>
    </row>
    <row r="5262" spans="1:19" x14ac:dyDescent="0.25">
      <c r="A5262"/>
      <c r="C5262"/>
      <c r="D5262"/>
      <c r="E5262"/>
      <c r="F5262"/>
      <c r="G5262"/>
      <c r="H5262"/>
      <c r="I5262"/>
      <c r="J5262"/>
      <c r="K5262"/>
      <c r="L5262"/>
      <c r="M5262"/>
      <c r="N5262"/>
      <c r="O5262"/>
      <c r="P5262"/>
      <c r="Q5262"/>
      <c r="R5262"/>
      <c r="S5262"/>
    </row>
    <row r="5263" spans="1:19" x14ac:dyDescent="0.25">
      <c r="A5263"/>
      <c r="C5263"/>
      <c r="D5263"/>
      <c r="E5263"/>
      <c r="F5263"/>
      <c r="G5263"/>
      <c r="H5263"/>
      <c r="I5263"/>
      <c r="J5263"/>
      <c r="K5263"/>
      <c r="L5263"/>
      <c r="M5263"/>
      <c r="N5263"/>
      <c r="O5263"/>
      <c r="P5263"/>
      <c r="Q5263"/>
      <c r="R5263"/>
      <c r="S5263"/>
    </row>
    <row r="5264" spans="1:19" x14ac:dyDescent="0.25">
      <c r="A5264"/>
      <c r="C5264"/>
      <c r="D5264"/>
      <c r="E5264"/>
      <c r="F5264"/>
      <c r="G5264"/>
      <c r="H5264"/>
      <c r="I5264"/>
      <c r="J5264"/>
      <c r="K5264"/>
      <c r="L5264"/>
      <c r="M5264"/>
      <c r="N5264"/>
      <c r="O5264"/>
      <c r="P5264"/>
      <c r="Q5264"/>
      <c r="R5264"/>
      <c r="S5264"/>
    </row>
    <row r="5265" spans="1:19" x14ac:dyDescent="0.25">
      <c r="A5265"/>
      <c r="C5265"/>
      <c r="D5265"/>
      <c r="E5265"/>
      <c r="F5265"/>
      <c r="G5265"/>
      <c r="H5265"/>
      <c r="I5265"/>
      <c r="J5265"/>
      <c r="K5265"/>
      <c r="L5265"/>
      <c r="M5265"/>
      <c r="N5265"/>
      <c r="O5265"/>
      <c r="P5265"/>
      <c r="Q5265"/>
      <c r="R5265"/>
      <c r="S5265"/>
    </row>
    <row r="5266" spans="1:19" x14ac:dyDescent="0.25">
      <c r="A5266"/>
      <c r="C5266"/>
      <c r="D5266"/>
      <c r="E5266"/>
      <c r="F5266"/>
      <c r="G5266"/>
      <c r="H5266"/>
      <c r="I5266"/>
      <c r="J5266"/>
      <c r="K5266"/>
      <c r="L5266"/>
      <c r="M5266"/>
      <c r="N5266"/>
      <c r="O5266"/>
      <c r="P5266"/>
      <c r="Q5266"/>
      <c r="R5266"/>
      <c r="S5266"/>
    </row>
    <row r="5267" spans="1:19" x14ac:dyDescent="0.25">
      <c r="A5267"/>
      <c r="C5267"/>
      <c r="D5267"/>
      <c r="E5267"/>
      <c r="F5267"/>
      <c r="G5267"/>
      <c r="H5267"/>
      <c r="I5267"/>
      <c r="J5267"/>
      <c r="K5267"/>
      <c r="L5267"/>
      <c r="M5267"/>
      <c r="N5267"/>
      <c r="O5267"/>
      <c r="P5267"/>
      <c r="Q5267"/>
      <c r="R5267"/>
      <c r="S5267"/>
    </row>
    <row r="5268" spans="1:19" x14ac:dyDescent="0.25">
      <c r="A5268"/>
      <c r="C5268"/>
      <c r="D5268"/>
      <c r="E5268"/>
      <c r="F5268"/>
      <c r="G5268"/>
      <c r="H5268"/>
      <c r="I5268"/>
      <c r="J5268"/>
      <c r="K5268"/>
      <c r="L5268"/>
      <c r="M5268"/>
      <c r="N5268"/>
      <c r="O5268"/>
      <c r="P5268"/>
      <c r="Q5268"/>
      <c r="R5268"/>
      <c r="S5268"/>
    </row>
    <row r="5269" spans="1:19" x14ac:dyDescent="0.25">
      <c r="A5269"/>
      <c r="C5269"/>
      <c r="D5269"/>
      <c r="E5269"/>
      <c r="F5269"/>
      <c r="G5269"/>
      <c r="H5269"/>
      <c r="I5269"/>
      <c r="J5269"/>
      <c r="K5269"/>
      <c r="L5269"/>
      <c r="M5269"/>
      <c r="N5269"/>
      <c r="O5269"/>
      <c r="P5269"/>
      <c r="Q5269"/>
      <c r="R5269"/>
      <c r="S5269"/>
    </row>
    <row r="5270" spans="1:19" x14ac:dyDescent="0.25">
      <c r="A5270"/>
      <c r="C5270"/>
      <c r="D5270"/>
      <c r="E5270"/>
      <c r="F5270"/>
      <c r="G5270"/>
      <c r="H5270"/>
      <c r="I5270"/>
      <c r="J5270"/>
      <c r="K5270"/>
      <c r="L5270"/>
      <c r="M5270"/>
      <c r="N5270"/>
      <c r="O5270"/>
      <c r="P5270"/>
      <c r="Q5270"/>
      <c r="R5270"/>
      <c r="S5270"/>
    </row>
    <row r="5271" spans="1:19" x14ac:dyDescent="0.25">
      <c r="A5271"/>
      <c r="C5271"/>
      <c r="D5271"/>
      <c r="E5271"/>
      <c r="F5271"/>
      <c r="G5271"/>
      <c r="H5271"/>
      <c r="I5271"/>
      <c r="J5271"/>
      <c r="K5271"/>
      <c r="L5271"/>
      <c r="M5271"/>
      <c r="N5271"/>
      <c r="O5271"/>
      <c r="P5271"/>
      <c r="Q5271"/>
      <c r="R5271"/>
      <c r="S5271"/>
    </row>
    <row r="5272" spans="1:19" x14ac:dyDescent="0.25">
      <c r="A5272"/>
      <c r="C5272"/>
      <c r="D5272"/>
      <c r="E5272"/>
      <c r="F5272"/>
      <c r="G5272"/>
      <c r="H5272"/>
      <c r="I5272"/>
      <c r="J5272"/>
      <c r="K5272"/>
      <c r="L5272"/>
      <c r="M5272"/>
      <c r="N5272"/>
      <c r="O5272"/>
      <c r="P5272"/>
      <c r="Q5272"/>
      <c r="R5272"/>
      <c r="S5272"/>
    </row>
    <row r="5273" spans="1:19" x14ac:dyDescent="0.25">
      <c r="A5273"/>
      <c r="C5273"/>
      <c r="D5273"/>
      <c r="E5273"/>
      <c r="F5273"/>
      <c r="G5273"/>
      <c r="H5273"/>
      <c r="I5273"/>
      <c r="J5273"/>
      <c r="K5273"/>
      <c r="L5273"/>
      <c r="M5273"/>
      <c r="N5273"/>
      <c r="O5273"/>
      <c r="P5273"/>
      <c r="Q5273"/>
      <c r="R5273"/>
      <c r="S5273"/>
    </row>
    <row r="5274" spans="1:19" x14ac:dyDescent="0.25">
      <c r="A5274"/>
      <c r="C5274"/>
      <c r="D5274"/>
      <c r="E5274"/>
      <c r="F5274"/>
      <c r="G5274"/>
      <c r="H5274"/>
      <c r="I5274"/>
      <c r="J5274"/>
      <c r="K5274"/>
      <c r="L5274"/>
      <c r="M5274"/>
      <c r="N5274"/>
      <c r="O5274"/>
      <c r="P5274"/>
      <c r="Q5274"/>
      <c r="R5274"/>
      <c r="S5274"/>
    </row>
    <row r="5275" spans="1:19" x14ac:dyDescent="0.25">
      <c r="A5275"/>
      <c r="C5275"/>
      <c r="D5275"/>
      <c r="E5275"/>
      <c r="F5275"/>
      <c r="G5275"/>
      <c r="H5275"/>
      <c r="I5275"/>
      <c r="J5275"/>
      <c r="K5275"/>
      <c r="L5275"/>
      <c r="M5275"/>
      <c r="N5275"/>
      <c r="O5275"/>
      <c r="P5275"/>
      <c r="Q5275"/>
      <c r="R5275"/>
      <c r="S5275"/>
    </row>
    <row r="5276" spans="1:19" x14ac:dyDescent="0.25">
      <c r="A5276"/>
      <c r="C5276"/>
      <c r="D5276"/>
      <c r="E5276"/>
      <c r="F5276"/>
      <c r="G5276"/>
      <c r="H5276"/>
      <c r="I5276"/>
      <c r="J5276"/>
      <c r="K5276"/>
      <c r="L5276"/>
      <c r="M5276"/>
      <c r="N5276"/>
      <c r="O5276"/>
      <c r="P5276"/>
      <c r="Q5276"/>
      <c r="R5276"/>
      <c r="S5276"/>
    </row>
    <row r="5277" spans="1:19" x14ac:dyDescent="0.25">
      <c r="A5277"/>
      <c r="C5277"/>
      <c r="D5277"/>
      <c r="E5277"/>
      <c r="F5277"/>
      <c r="G5277"/>
      <c r="H5277"/>
      <c r="I5277"/>
      <c r="J5277"/>
      <c r="K5277"/>
      <c r="L5277"/>
      <c r="M5277"/>
      <c r="N5277"/>
      <c r="O5277"/>
      <c r="P5277"/>
      <c r="Q5277"/>
      <c r="R5277"/>
      <c r="S5277"/>
    </row>
    <row r="5278" spans="1:19" x14ac:dyDescent="0.25">
      <c r="A5278"/>
      <c r="C5278"/>
      <c r="D5278"/>
      <c r="E5278"/>
      <c r="F5278"/>
      <c r="G5278"/>
      <c r="H5278"/>
      <c r="I5278"/>
      <c r="J5278"/>
      <c r="K5278"/>
      <c r="L5278"/>
      <c r="M5278"/>
      <c r="N5278"/>
      <c r="O5278"/>
      <c r="P5278"/>
      <c r="Q5278"/>
      <c r="R5278"/>
      <c r="S5278"/>
    </row>
    <row r="5279" spans="1:19" x14ac:dyDescent="0.25">
      <c r="A5279"/>
      <c r="C5279"/>
      <c r="D5279"/>
      <c r="E5279"/>
      <c r="F5279"/>
      <c r="G5279"/>
      <c r="H5279"/>
      <c r="I5279"/>
      <c r="J5279"/>
      <c r="K5279"/>
      <c r="L5279"/>
      <c r="M5279"/>
      <c r="N5279"/>
      <c r="O5279"/>
      <c r="P5279"/>
      <c r="Q5279"/>
      <c r="R5279"/>
      <c r="S5279"/>
    </row>
    <row r="5280" spans="1:19" x14ac:dyDescent="0.25">
      <c r="A5280"/>
      <c r="C5280"/>
      <c r="D5280"/>
      <c r="E5280"/>
      <c r="F5280"/>
      <c r="G5280"/>
      <c r="H5280"/>
      <c r="I5280"/>
      <c r="J5280"/>
      <c r="K5280"/>
      <c r="L5280"/>
      <c r="M5280"/>
      <c r="N5280"/>
      <c r="O5280"/>
      <c r="P5280"/>
      <c r="Q5280"/>
      <c r="R5280"/>
      <c r="S5280"/>
    </row>
    <row r="5281" spans="1:19" x14ac:dyDescent="0.25">
      <c r="A5281"/>
      <c r="C5281"/>
      <c r="D5281"/>
      <c r="E5281"/>
      <c r="F5281"/>
      <c r="G5281"/>
      <c r="H5281"/>
      <c r="I5281"/>
      <c r="J5281"/>
      <c r="K5281"/>
      <c r="L5281"/>
      <c r="M5281"/>
      <c r="N5281"/>
      <c r="O5281"/>
      <c r="P5281"/>
      <c r="Q5281"/>
      <c r="R5281"/>
      <c r="S5281"/>
    </row>
    <row r="5282" spans="1:19" x14ac:dyDescent="0.25">
      <c r="A5282"/>
      <c r="C5282"/>
      <c r="D5282"/>
      <c r="E5282"/>
      <c r="F5282"/>
      <c r="G5282"/>
      <c r="H5282"/>
      <c r="I5282"/>
      <c r="J5282"/>
      <c r="K5282"/>
      <c r="L5282"/>
      <c r="M5282"/>
      <c r="N5282"/>
      <c r="O5282"/>
      <c r="P5282"/>
      <c r="Q5282"/>
      <c r="R5282"/>
      <c r="S5282"/>
    </row>
    <row r="5283" spans="1:19" x14ac:dyDescent="0.25">
      <c r="A5283"/>
      <c r="C5283"/>
      <c r="D5283"/>
      <c r="E5283"/>
      <c r="F5283"/>
      <c r="G5283"/>
      <c r="H5283"/>
      <c r="I5283"/>
      <c r="J5283"/>
      <c r="K5283"/>
      <c r="L5283"/>
      <c r="M5283"/>
      <c r="N5283"/>
      <c r="O5283"/>
      <c r="P5283"/>
      <c r="Q5283"/>
      <c r="R5283"/>
      <c r="S5283"/>
    </row>
    <row r="5284" spans="1:19" x14ac:dyDescent="0.25">
      <c r="A5284"/>
      <c r="C5284"/>
      <c r="D5284"/>
      <c r="E5284"/>
      <c r="F5284"/>
      <c r="G5284"/>
      <c r="H5284"/>
      <c r="I5284"/>
      <c r="J5284"/>
      <c r="K5284"/>
      <c r="L5284"/>
      <c r="M5284"/>
      <c r="N5284"/>
      <c r="O5284"/>
      <c r="P5284"/>
      <c r="Q5284"/>
      <c r="R5284"/>
      <c r="S5284"/>
    </row>
    <row r="5285" spans="1:19" x14ac:dyDescent="0.25">
      <c r="A5285"/>
      <c r="C5285"/>
      <c r="D5285"/>
      <c r="E5285"/>
      <c r="F5285"/>
      <c r="G5285"/>
      <c r="H5285"/>
      <c r="I5285"/>
      <c r="J5285"/>
      <c r="K5285"/>
      <c r="L5285"/>
      <c r="M5285"/>
      <c r="N5285"/>
      <c r="O5285"/>
      <c r="P5285"/>
      <c r="Q5285"/>
      <c r="R5285"/>
      <c r="S5285"/>
    </row>
    <row r="5286" spans="1:19" x14ac:dyDescent="0.25">
      <c r="A5286"/>
      <c r="C5286"/>
      <c r="D5286"/>
      <c r="E5286"/>
      <c r="F5286"/>
      <c r="G5286"/>
      <c r="H5286"/>
      <c r="I5286"/>
      <c r="J5286"/>
      <c r="K5286"/>
      <c r="L5286"/>
      <c r="M5286"/>
      <c r="N5286"/>
      <c r="O5286"/>
      <c r="P5286"/>
      <c r="Q5286"/>
      <c r="R5286"/>
      <c r="S5286"/>
    </row>
    <row r="5287" spans="1:19" x14ac:dyDescent="0.25">
      <c r="A5287"/>
      <c r="C5287"/>
      <c r="D5287"/>
      <c r="E5287"/>
      <c r="F5287"/>
      <c r="G5287"/>
      <c r="H5287"/>
      <c r="I5287"/>
      <c r="J5287"/>
      <c r="K5287"/>
      <c r="L5287"/>
      <c r="M5287"/>
      <c r="N5287"/>
      <c r="O5287"/>
      <c r="P5287"/>
      <c r="Q5287"/>
      <c r="R5287"/>
      <c r="S5287"/>
    </row>
    <row r="5288" spans="1:19" x14ac:dyDescent="0.25">
      <c r="A5288"/>
      <c r="C5288"/>
      <c r="D5288"/>
      <c r="E5288"/>
      <c r="F5288"/>
      <c r="G5288"/>
      <c r="H5288"/>
      <c r="I5288"/>
      <c r="J5288"/>
      <c r="K5288"/>
      <c r="L5288"/>
      <c r="M5288"/>
      <c r="N5288"/>
      <c r="O5288"/>
      <c r="P5288"/>
      <c r="Q5288"/>
      <c r="R5288"/>
      <c r="S5288"/>
    </row>
    <row r="5289" spans="1:19" x14ac:dyDescent="0.25">
      <c r="A5289"/>
      <c r="C5289"/>
      <c r="D5289"/>
      <c r="E5289"/>
      <c r="F5289"/>
      <c r="G5289"/>
      <c r="H5289"/>
      <c r="I5289"/>
      <c r="J5289"/>
      <c r="K5289"/>
      <c r="L5289"/>
      <c r="M5289"/>
      <c r="N5289"/>
      <c r="O5289"/>
      <c r="P5289"/>
      <c r="Q5289"/>
      <c r="R5289"/>
      <c r="S5289"/>
    </row>
    <row r="5290" spans="1:19" x14ac:dyDescent="0.25">
      <c r="A5290"/>
      <c r="C5290"/>
      <c r="D5290"/>
      <c r="E5290"/>
      <c r="F5290"/>
      <c r="G5290"/>
      <c r="H5290"/>
      <c r="I5290"/>
      <c r="J5290"/>
      <c r="K5290"/>
      <c r="L5290"/>
      <c r="M5290"/>
      <c r="N5290"/>
      <c r="O5290"/>
      <c r="P5290"/>
      <c r="Q5290"/>
      <c r="R5290"/>
      <c r="S5290"/>
    </row>
    <row r="5291" spans="1:19" x14ac:dyDescent="0.25">
      <c r="A5291"/>
      <c r="C5291"/>
      <c r="D5291"/>
      <c r="E5291"/>
      <c r="F5291"/>
      <c r="G5291"/>
      <c r="H5291"/>
      <c r="I5291"/>
      <c r="J5291"/>
      <c r="K5291"/>
      <c r="L5291"/>
      <c r="M5291"/>
      <c r="N5291"/>
      <c r="O5291"/>
      <c r="P5291"/>
      <c r="Q5291"/>
      <c r="R5291"/>
      <c r="S5291"/>
    </row>
    <row r="5292" spans="1:19" x14ac:dyDescent="0.25">
      <c r="A5292"/>
      <c r="C5292"/>
      <c r="D5292"/>
      <c r="E5292"/>
      <c r="F5292"/>
      <c r="G5292"/>
      <c r="H5292"/>
      <c r="I5292"/>
      <c r="J5292"/>
      <c r="K5292"/>
      <c r="L5292"/>
      <c r="M5292"/>
      <c r="N5292"/>
      <c r="O5292"/>
      <c r="P5292"/>
      <c r="Q5292"/>
      <c r="R5292"/>
      <c r="S5292"/>
    </row>
    <row r="5293" spans="1:19" x14ac:dyDescent="0.25">
      <c r="A5293"/>
      <c r="C5293"/>
      <c r="D5293"/>
      <c r="E5293"/>
      <c r="F5293"/>
      <c r="G5293"/>
      <c r="H5293"/>
      <c r="I5293"/>
      <c r="J5293"/>
      <c r="K5293"/>
      <c r="L5293"/>
      <c r="M5293"/>
      <c r="N5293"/>
      <c r="O5293"/>
      <c r="P5293"/>
      <c r="Q5293"/>
      <c r="R5293"/>
      <c r="S5293"/>
    </row>
    <row r="5294" spans="1:19" x14ac:dyDescent="0.25">
      <c r="A5294"/>
      <c r="C5294"/>
      <c r="D5294"/>
      <c r="E5294"/>
      <c r="F5294"/>
      <c r="G5294"/>
      <c r="H5294"/>
      <c r="I5294"/>
      <c r="J5294"/>
      <c r="K5294"/>
      <c r="L5294"/>
      <c r="M5294"/>
      <c r="N5294"/>
      <c r="O5294"/>
      <c r="P5294"/>
      <c r="Q5294"/>
      <c r="R5294"/>
      <c r="S5294"/>
    </row>
    <row r="5295" spans="1:19" x14ac:dyDescent="0.25">
      <c r="A5295"/>
      <c r="C5295"/>
      <c r="D5295"/>
      <c r="E5295"/>
      <c r="F5295"/>
      <c r="G5295"/>
      <c r="H5295"/>
      <c r="I5295"/>
      <c r="J5295"/>
      <c r="K5295"/>
      <c r="L5295"/>
      <c r="M5295"/>
      <c r="N5295"/>
      <c r="O5295"/>
      <c r="P5295"/>
      <c r="Q5295"/>
      <c r="R5295"/>
      <c r="S5295"/>
    </row>
    <row r="5296" spans="1:19" x14ac:dyDescent="0.25">
      <c r="A5296"/>
      <c r="C5296"/>
      <c r="D5296"/>
      <c r="E5296"/>
      <c r="F5296"/>
      <c r="G5296"/>
      <c r="H5296"/>
      <c r="I5296"/>
      <c r="J5296"/>
      <c r="K5296"/>
      <c r="L5296"/>
      <c r="M5296"/>
      <c r="N5296"/>
      <c r="O5296"/>
      <c r="P5296"/>
      <c r="Q5296"/>
      <c r="R5296"/>
      <c r="S5296"/>
    </row>
    <row r="5297" spans="1:19" x14ac:dyDescent="0.25">
      <c r="A5297"/>
      <c r="C5297"/>
      <c r="D5297"/>
      <c r="E5297"/>
      <c r="F5297"/>
      <c r="G5297"/>
      <c r="H5297"/>
      <c r="I5297"/>
      <c r="J5297"/>
      <c r="K5297"/>
      <c r="L5297"/>
      <c r="M5297"/>
      <c r="N5297"/>
      <c r="O5297"/>
      <c r="P5297"/>
      <c r="Q5297"/>
      <c r="R5297"/>
      <c r="S5297"/>
    </row>
    <row r="5298" spans="1:19" x14ac:dyDescent="0.25">
      <c r="A5298"/>
      <c r="C5298"/>
      <c r="D5298"/>
      <c r="E5298"/>
      <c r="F5298"/>
      <c r="G5298"/>
      <c r="H5298"/>
      <c r="I5298"/>
      <c r="J5298"/>
      <c r="K5298"/>
      <c r="L5298"/>
      <c r="M5298"/>
      <c r="N5298"/>
      <c r="O5298"/>
      <c r="P5298"/>
      <c r="Q5298"/>
      <c r="R5298"/>
      <c r="S5298"/>
    </row>
    <row r="5299" spans="1:19" x14ac:dyDescent="0.25">
      <c r="A5299"/>
      <c r="C5299"/>
      <c r="D5299"/>
      <c r="E5299"/>
      <c r="F5299"/>
      <c r="G5299"/>
      <c r="H5299"/>
      <c r="I5299"/>
      <c r="J5299"/>
      <c r="K5299"/>
      <c r="L5299"/>
      <c r="M5299"/>
      <c r="N5299"/>
      <c r="O5299"/>
      <c r="P5299"/>
      <c r="Q5299"/>
      <c r="R5299"/>
      <c r="S5299"/>
    </row>
    <row r="5300" spans="1:19" x14ac:dyDescent="0.25">
      <c r="A5300"/>
      <c r="C5300"/>
      <c r="D5300"/>
      <c r="E5300"/>
      <c r="F5300"/>
      <c r="G5300"/>
      <c r="H5300"/>
      <c r="I5300"/>
      <c r="J5300"/>
      <c r="K5300"/>
      <c r="L5300"/>
      <c r="M5300"/>
      <c r="N5300"/>
      <c r="O5300"/>
      <c r="P5300"/>
      <c r="Q5300"/>
      <c r="R5300"/>
      <c r="S5300"/>
    </row>
    <row r="5301" spans="1:19" x14ac:dyDescent="0.25">
      <c r="A5301"/>
      <c r="C5301"/>
      <c r="D5301"/>
      <c r="E5301"/>
      <c r="F5301"/>
      <c r="G5301"/>
      <c r="H5301"/>
      <c r="I5301"/>
      <c r="J5301"/>
      <c r="K5301"/>
      <c r="L5301"/>
      <c r="M5301"/>
      <c r="N5301"/>
      <c r="O5301"/>
      <c r="P5301"/>
      <c r="Q5301"/>
      <c r="R5301"/>
      <c r="S5301"/>
    </row>
    <row r="5302" spans="1:19" x14ac:dyDescent="0.25">
      <c r="A5302"/>
      <c r="C5302"/>
      <c r="D5302"/>
      <c r="E5302"/>
      <c r="F5302"/>
      <c r="G5302"/>
      <c r="H5302"/>
      <c r="I5302"/>
      <c r="J5302"/>
      <c r="K5302"/>
      <c r="L5302"/>
      <c r="M5302"/>
      <c r="N5302"/>
      <c r="O5302"/>
      <c r="P5302"/>
      <c r="Q5302"/>
      <c r="R5302"/>
      <c r="S5302"/>
    </row>
    <row r="5303" spans="1:19" x14ac:dyDescent="0.25">
      <c r="A5303"/>
      <c r="C5303"/>
      <c r="D5303"/>
      <c r="E5303"/>
      <c r="F5303"/>
      <c r="G5303"/>
      <c r="H5303"/>
      <c r="I5303"/>
      <c r="J5303"/>
      <c r="K5303"/>
      <c r="L5303"/>
      <c r="M5303"/>
      <c r="N5303"/>
      <c r="O5303"/>
      <c r="P5303"/>
      <c r="Q5303"/>
      <c r="R5303"/>
      <c r="S5303"/>
    </row>
    <row r="5304" spans="1:19" x14ac:dyDescent="0.25">
      <c r="A5304"/>
      <c r="C5304"/>
      <c r="D5304"/>
      <c r="E5304"/>
      <c r="F5304"/>
      <c r="G5304"/>
      <c r="H5304"/>
      <c r="I5304"/>
      <c r="J5304"/>
      <c r="K5304"/>
      <c r="L5304"/>
      <c r="M5304"/>
      <c r="N5304"/>
      <c r="O5304"/>
      <c r="P5304"/>
      <c r="Q5304"/>
      <c r="R5304"/>
      <c r="S5304"/>
    </row>
    <row r="5305" spans="1:19" x14ac:dyDescent="0.25">
      <c r="A5305"/>
      <c r="C5305"/>
      <c r="D5305"/>
      <c r="E5305"/>
      <c r="F5305"/>
      <c r="G5305"/>
      <c r="H5305"/>
      <c r="I5305"/>
      <c r="J5305"/>
      <c r="K5305"/>
      <c r="L5305"/>
      <c r="M5305"/>
      <c r="N5305"/>
      <c r="O5305"/>
      <c r="P5305"/>
      <c r="Q5305"/>
      <c r="R5305"/>
      <c r="S5305"/>
    </row>
    <row r="5306" spans="1:19" x14ac:dyDescent="0.25">
      <c r="A5306"/>
      <c r="C5306"/>
      <c r="D5306"/>
      <c r="E5306"/>
      <c r="F5306"/>
      <c r="G5306"/>
      <c r="H5306"/>
      <c r="I5306"/>
      <c r="J5306"/>
      <c r="K5306"/>
      <c r="L5306"/>
      <c r="M5306"/>
      <c r="N5306"/>
      <c r="O5306"/>
      <c r="P5306"/>
      <c r="Q5306"/>
      <c r="R5306"/>
      <c r="S5306"/>
    </row>
    <row r="5307" spans="1:19" x14ac:dyDescent="0.25">
      <c r="A5307"/>
      <c r="C5307"/>
      <c r="D5307"/>
      <c r="E5307"/>
      <c r="F5307"/>
      <c r="G5307"/>
      <c r="H5307"/>
      <c r="I5307"/>
      <c r="J5307"/>
      <c r="K5307"/>
      <c r="L5307"/>
      <c r="M5307"/>
      <c r="N5307"/>
      <c r="O5307"/>
      <c r="P5307"/>
      <c r="Q5307"/>
      <c r="R5307"/>
      <c r="S5307"/>
    </row>
    <row r="5308" spans="1:19" x14ac:dyDescent="0.25">
      <c r="A5308"/>
      <c r="C5308"/>
      <c r="D5308"/>
      <c r="E5308"/>
      <c r="F5308"/>
      <c r="G5308"/>
      <c r="H5308"/>
      <c r="I5308"/>
      <c r="J5308"/>
      <c r="K5308"/>
      <c r="L5308"/>
      <c r="M5308"/>
      <c r="N5308"/>
      <c r="O5308"/>
      <c r="P5308"/>
      <c r="Q5308"/>
      <c r="R5308"/>
      <c r="S5308"/>
    </row>
    <row r="5309" spans="1:19" x14ac:dyDescent="0.25">
      <c r="A5309"/>
      <c r="C5309"/>
      <c r="D5309"/>
      <c r="E5309"/>
      <c r="F5309"/>
      <c r="G5309"/>
      <c r="H5309"/>
      <c r="I5309"/>
      <c r="J5309"/>
      <c r="K5309"/>
      <c r="L5309"/>
      <c r="M5309"/>
      <c r="N5309"/>
      <c r="O5309"/>
      <c r="P5309"/>
      <c r="Q5309"/>
      <c r="R5309"/>
      <c r="S5309"/>
    </row>
    <row r="5310" spans="1:19" x14ac:dyDescent="0.25">
      <c r="A5310"/>
      <c r="C5310"/>
      <c r="D5310"/>
      <c r="E5310"/>
      <c r="F5310"/>
      <c r="G5310"/>
      <c r="H5310"/>
      <c r="I5310"/>
      <c r="J5310"/>
      <c r="K5310"/>
      <c r="L5310"/>
      <c r="M5310"/>
      <c r="N5310"/>
      <c r="O5310"/>
      <c r="P5310"/>
      <c r="Q5310"/>
      <c r="R5310"/>
      <c r="S5310"/>
    </row>
    <row r="5311" spans="1:19" x14ac:dyDescent="0.25">
      <c r="A5311"/>
      <c r="C5311"/>
      <c r="D5311"/>
      <c r="E5311"/>
      <c r="F5311"/>
      <c r="G5311"/>
      <c r="H5311"/>
      <c r="I5311"/>
      <c r="J5311"/>
      <c r="K5311"/>
      <c r="L5311"/>
      <c r="M5311"/>
      <c r="N5311"/>
      <c r="O5311"/>
      <c r="P5311"/>
      <c r="Q5311"/>
      <c r="R5311"/>
      <c r="S5311"/>
    </row>
    <row r="5312" spans="1:19" x14ac:dyDescent="0.25">
      <c r="A5312"/>
      <c r="C5312"/>
      <c r="D5312"/>
      <c r="E5312"/>
      <c r="F5312"/>
      <c r="G5312"/>
      <c r="H5312"/>
      <c r="I5312"/>
      <c r="J5312"/>
      <c r="K5312"/>
      <c r="L5312"/>
      <c r="M5312"/>
      <c r="N5312"/>
      <c r="O5312"/>
      <c r="P5312"/>
      <c r="Q5312"/>
      <c r="R5312"/>
      <c r="S5312"/>
    </row>
    <row r="5313" spans="1:19" x14ac:dyDescent="0.25">
      <c r="A5313"/>
      <c r="C5313"/>
      <c r="D5313"/>
      <c r="E5313"/>
      <c r="F5313"/>
      <c r="G5313"/>
      <c r="H5313"/>
      <c r="I5313"/>
      <c r="J5313"/>
      <c r="K5313"/>
      <c r="L5313"/>
      <c r="M5313"/>
      <c r="N5313"/>
      <c r="O5313"/>
      <c r="P5313"/>
      <c r="Q5313"/>
      <c r="R5313"/>
      <c r="S5313"/>
    </row>
    <row r="5314" spans="1:19" x14ac:dyDescent="0.25">
      <c r="A5314"/>
      <c r="C5314"/>
      <c r="D5314"/>
      <c r="E5314"/>
      <c r="F5314"/>
      <c r="G5314"/>
      <c r="H5314"/>
      <c r="I5314"/>
      <c r="J5314"/>
      <c r="K5314"/>
      <c r="L5314"/>
      <c r="M5314"/>
      <c r="N5314"/>
      <c r="O5314"/>
      <c r="P5314"/>
      <c r="Q5314"/>
      <c r="R5314"/>
      <c r="S5314"/>
    </row>
  </sheetData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18-15-14-15=18 - 3 FX</vt:lpstr>
      <vt:lpstr>Resultados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Ulysses Bastos</dc:creator>
  <cp:lastModifiedBy>Cliente</cp:lastModifiedBy>
  <dcterms:created xsi:type="dcterms:W3CDTF">2013-02-11T20:56:16Z</dcterms:created>
  <dcterms:modified xsi:type="dcterms:W3CDTF">2017-04-30T00:51:33Z</dcterms:modified>
</cp:coreProperties>
</file>