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0430" firstSheet="5" activeTab="7"/>
  </bookViews>
  <sheets>
    <sheet name="Skewb Primera Ronda Infantil" sheetId="1" r:id="rId1"/>
    <sheet name="Skewb Final Infantil" sheetId="2" r:id="rId2"/>
    <sheet name="3x3x3 Primera Ronda Infantil" sheetId="3" r:id="rId3"/>
    <sheet name="3x3x3 Final Infantil" sheetId="4" r:id="rId4"/>
    <sheet name="Skewb Primera Ronda Junio" sheetId="5" r:id="rId5"/>
    <sheet name="Skewb Final Junior" sheetId="6" r:id="rId6"/>
    <sheet name="3x3x3 Primera Ronda Junior" sheetId="7" r:id="rId7"/>
    <sheet name="3x3x3 Final Junior" sheetId="8" r:id="rId8"/>
    <sheet name="Precios" sheetId="9" r:id="rId9"/>
  </sheets>
  <definedNames/>
  <calcPr fullCalcOnLoad="1"/>
</workbook>
</file>

<file path=xl/sharedStrings.xml><?xml version="1.0" encoding="utf-8"?>
<sst xmlns="http://schemas.openxmlformats.org/spreadsheetml/2006/main" count="151" uniqueCount="45">
  <si>
    <t>Nombre</t>
  </si>
  <si>
    <t>Edad</t>
  </si>
  <si>
    <t>Tiempo 1</t>
  </si>
  <si>
    <t>Tiempo 2</t>
  </si>
  <si>
    <t>Tiempo 3</t>
  </si>
  <si>
    <t>Tiempo 4</t>
  </si>
  <si>
    <t>Tiempo 5</t>
  </si>
  <si>
    <t>Mayor</t>
  </si>
  <si>
    <t>Menor</t>
  </si>
  <si>
    <t>Average</t>
  </si>
  <si>
    <t>DNF</t>
  </si>
  <si>
    <t>José Luis Moraga</t>
  </si>
  <si>
    <t>Cristobal Opazo</t>
  </si>
  <si>
    <t>Jael Osorio</t>
  </si>
  <si>
    <t>Ganadores</t>
  </si>
  <si>
    <t>Alberto Aedo</t>
  </si>
  <si>
    <t>Alejandro Delgado</t>
  </si>
  <si>
    <t>Vicente Gómez Santibañez</t>
  </si>
  <si>
    <t>Gehoba Márquez</t>
  </si>
  <si>
    <t>José Basaes</t>
  </si>
  <si>
    <t>Maite Martínez Valladares</t>
  </si>
  <si>
    <t>$1.990               .</t>
  </si>
  <si>
    <t>FINAL</t>
  </si>
  <si>
    <t>Vicente Gomez</t>
  </si>
  <si>
    <t>José Basaes</t>
  </si>
  <si>
    <t>dnf</t>
  </si>
  <si>
    <t>Gehoba Marquez</t>
  </si>
  <si>
    <t>Albero Aedo</t>
  </si>
  <si>
    <t>Jose Basaes</t>
  </si>
  <si>
    <t>Jose</t>
  </si>
  <si>
    <t>Joel Osorio</t>
  </si>
  <si>
    <t>Alonso Vergara</t>
  </si>
  <si>
    <t>Jaime Aguilera</t>
  </si>
  <si>
    <t>Matias Aguilar</t>
  </si>
  <si>
    <t>Yu Quan Lu</t>
  </si>
  <si>
    <t>Martin Rios</t>
  </si>
  <si>
    <t>Sebastian Morales Castillo</t>
  </si>
  <si>
    <t>Owen Barrera</t>
  </si>
  <si>
    <t>Cesar Aguirre</t>
  </si>
  <si>
    <t>Cristóbal Gonzalez</t>
  </si>
  <si>
    <t>Cristina Carrillo</t>
  </si>
  <si>
    <t>Rubén Fuentealba</t>
  </si>
  <si>
    <t>Ignacio Estay</t>
  </si>
  <si>
    <t>Sebastian Morales</t>
  </si>
  <si>
    <t>10.35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</si>
</sst>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72"/>
      <color indexed="8"/>
      <name val="Calibri"/>
      <family val="2"/>
    </font>
    <font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72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64" fontId="40" fillId="1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/>
    </xf>
    <xf numFmtId="1" fontId="40" fillId="1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6" fontId="42" fillId="0" borderId="0" xfId="0" applyNumberFormat="1" applyFont="1" applyAlignment="1">
      <alignment/>
    </xf>
    <xf numFmtId="164" fontId="0" fillId="14" borderId="0" xfId="0" applyNumberFormat="1" applyFill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" sqref="C1"/>
    </sheetView>
  </sheetViews>
  <sheetFormatPr defaultColWidth="10.8515625" defaultRowHeight="15"/>
  <cols>
    <col min="1" max="1" width="36.5742187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10" t="s">
        <v>15</v>
      </c>
      <c r="B2" s="11">
        <v>12</v>
      </c>
      <c r="C2" s="5">
        <v>7.81</v>
      </c>
      <c r="D2" s="5">
        <v>11.57</v>
      </c>
      <c r="E2" s="5">
        <v>11.48</v>
      </c>
      <c r="F2" s="5">
        <v>12.76</v>
      </c>
      <c r="G2" s="5">
        <v>9.86</v>
      </c>
      <c r="H2" s="5">
        <f>MAX(C2:G2)</f>
        <v>12.76</v>
      </c>
      <c r="I2" s="5">
        <f>MIN(C2:G2)</f>
        <v>7.81</v>
      </c>
      <c r="J2" s="5">
        <f>(SUM(C2:G2)-H2-I2)/3</f>
        <v>10.969999999999999</v>
      </c>
    </row>
    <row r="3" spans="1:10" s="5" customFormat="1" ht="23.25">
      <c r="A3" s="10" t="s">
        <v>17</v>
      </c>
      <c r="B3" s="11">
        <v>11</v>
      </c>
      <c r="C3" s="5">
        <v>8.13</v>
      </c>
      <c r="D3" s="5">
        <v>11.1</v>
      </c>
      <c r="E3" s="5">
        <v>8.54</v>
      </c>
      <c r="F3" s="5">
        <v>6.27</v>
      </c>
      <c r="G3" s="5">
        <v>5.88</v>
      </c>
      <c r="H3" s="5">
        <f>MAX(C3:G3)</f>
        <v>11.1</v>
      </c>
      <c r="I3" s="5">
        <f>MIN(C3:G3)</f>
        <v>5.88</v>
      </c>
      <c r="J3" s="5">
        <f>(SUM(C3:G3)-H3-I3)/3</f>
        <v>7.646666666666667</v>
      </c>
    </row>
    <row r="4" spans="1:10" s="5" customFormat="1" ht="23.25">
      <c r="A4" s="10" t="s">
        <v>19</v>
      </c>
      <c r="B4" s="11">
        <v>12</v>
      </c>
      <c r="C4" s="5">
        <v>11.79</v>
      </c>
      <c r="D4" s="5" t="s">
        <v>10</v>
      </c>
      <c r="E4" s="5">
        <v>9.16</v>
      </c>
      <c r="F4" s="5">
        <v>8.43</v>
      </c>
      <c r="G4" s="5">
        <v>12.05</v>
      </c>
      <c r="H4" s="5" t="s">
        <v>10</v>
      </c>
      <c r="I4" s="5">
        <f>MIN(C4:G4)</f>
        <v>8.43</v>
      </c>
      <c r="J4" s="5">
        <f>(SUM(C4:G4)-I4)/3</f>
        <v>11</v>
      </c>
    </row>
    <row r="5" spans="1:10" s="5" customFormat="1" ht="23.25">
      <c r="A5" s="8" t="s">
        <v>20</v>
      </c>
      <c r="B5" s="7">
        <v>12</v>
      </c>
      <c r="C5" s="5">
        <v>56.9</v>
      </c>
      <c r="D5" s="5">
        <v>30.56</v>
      </c>
      <c r="E5" s="5">
        <v>33.63</v>
      </c>
      <c r="F5" s="5">
        <v>90.37</v>
      </c>
      <c r="G5" s="5">
        <v>36.26</v>
      </c>
      <c r="H5" s="5">
        <f>MAX(C5:G5)</f>
        <v>90.37</v>
      </c>
      <c r="I5" s="5">
        <f>MIN(C5:G5)</f>
        <v>30.56</v>
      </c>
      <c r="J5" s="5">
        <f>(SUM(C5:G5)-H5-I5)/3</f>
        <v>42.26333333333333</v>
      </c>
    </row>
    <row r="6" s="5" customFormat="1" ht="14.25">
      <c r="B6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7" sqref="A7:A9"/>
    </sheetView>
  </sheetViews>
  <sheetFormatPr defaultColWidth="10.8515625" defaultRowHeight="15"/>
  <cols>
    <col min="1" max="1" width="39.42187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10" t="s">
        <v>15</v>
      </c>
      <c r="B2" s="11">
        <v>12</v>
      </c>
      <c r="C2" s="5">
        <v>14.93</v>
      </c>
      <c r="D2" s="5">
        <v>7.81</v>
      </c>
      <c r="E2" s="5">
        <v>14.25</v>
      </c>
      <c r="F2" s="5">
        <v>7.31</v>
      </c>
      <c r="G2" s="5">
        <v>7.65</v>
      </c>
      <c r="H2" s="5">
        <f>MAX(C2:G2)</f>
        <v>14.93</v>
      </c>
      <c r="I2" s="5">
        <f>MIN(C2:G2)</f>
        <v>7.31</v>
      </c>
      <c r="J2" s="5">
        <f>(SUM(C2:G2)-H2-I2)/3</f>
        <v>9.903333333333332</v>
      </c>
    </row>
    <row r="3" spans="1:10" s="5" customFormat="1" ht="23.25">
      <c r="A3" s="10" t="s">
        <v>17</v>
      </c>
      <c r="B3" s="11">
        <v>11</v>
      </c>
      <c r="C3" s="5">
        <v>6.13</v>
      </c>
      <c r="D3" s="5">
        <v>7.42</v>
      </c>
      <c r="E3" s="5">
        <v>7.17</v>
      </c>
      <c r="F3" s="5">
        <v>5.11</v>
      </c>
      <c r="G3" s="5">
        <v>5.14</v>
      </c>
      <c r="H3" s="5">
        <f>MAX(C3:G3)</f>
        <v>7.42</v>
      </c>
      <c r="I3" s="5">
        <f>MIN(C3:G3)</f>
        <v>5.11</v>
      </c>
      <c r="J3" s="5">
        <f>(SUM(C3:G3)-H3-I3)/3</f>
        <v>6.146666666666666</v>
      </c>
    </row>
    <row r="4" spans="1:10" s="5" customFormat="1" ht="23.25">
      <c r="A4" s="10" t="s">
        <v>19</v>
      </c>
      <c r="B4" s="11">
        <v>12</v>
      </c>
      <c r="C4" s="5">
        <v>9.22</v>
      </c>
      <c r="D4" s="5">
        <v>11.23</v>
      </c>
      <c r="E4" s="5">
        <v>11.39</v>
      </c>
      <c r="F4" s="5">
        <v>6.83</v>
      </c>
      <c r="G4" s="5">
        <v>7.7</v>
      </c>
      <c r="H4" s="5">
        <f>MAX(C4:G4)</f>
        <v>11.39</v>
      </c>
      <c r="I4" s="5">
        <f>MIN(C4:G4)</f>
        <v>6.83</v>
      </c>
      <c r="J4" s="5">
        <f>(SUM(C4:G4)-H4-I4)/3</f>
        <v>9.383333333333335</v>
      </c>
    </row>
    <row r="6" ht="14.25">
      <c r="A6" s="1" t="s">
        <v>14</v>
      </c>
    </row>
    <row r="7" ht="14.25">
      <c r="A7" s="2" t="s">
        <v>23</v>
      </c>
    </row>
    <row r="8" ht="14.25">
      <c r="A8" s="2" t="s">
        <v>24</v>
      </c>
    </row>
    <row r="9" ht="14.25">
      <c r="A9" s="2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115" zoomScaleNormal="115" zoomScalePageLayoutView="0" workbookViewId="0" topLeftCell="A1">
      <selection activeCell="A2" sqref="A2:J8"/>
    </sheetView>
  </sheetViews>
  <sheetFormatPr defaultColWidth="10.8515625" defaultRowHeight="15"/>
  <cols>
    <col min="1" max="1" width="39.00390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10" t="s">
        <v>15</v>
      </c>
      <c r="B2" s="11">
        <v>12</v>
      </c>
      <c r="C2" s="5">
        <v>22.68</v>
      </c>
      <c r="D2" s="5">
        <v>30.51</v>
      </c>
      <c r="E2" s="5">
        <v>27.01</v>
      </c>
      <c r="F2" s="5">
        <v>27.56</v>
      </c>
      <c r="G2" s="5">
        <v>21.7</v>
      </c>
      <c r="H2" s="5">
        <f aca="true" t="shared" si="0" ref="H2:H8">MAX(C2:G2)</f>
        <v>30.51</v>
      </c>
      <c r="I2" s="5">
        <f aca="true" t="shared" si="1" ref="I2:I8">MIN(C2:G2)</f>
        <v>21.7</v>
      </c>
      <c r="J2" s="5">
        <f aca="true" t="shared" si="2" ref="J2:J8">(SUM(C2:G2)-H2-I2)/3</f>
        <v>25.75</v>
      </c>
    </row>
    <row r="3" spans="1:10" s="5" customFormat="1" ht="23.25">
      <c r="A3" s="10" t="s">
        <v>16</v>
      </c>
      <c r="B3" s="11">
        <v>12</v>
      </c>
      <c r="C3" s="5">
        <v>32.78</v>
      </c>
      <c r="D3" s="5">
        <v>39.8</v>
      </c>
      <c r="E3" s="5">
        <v>39.19</v>
      </c>
      <c r="F3" s="5">
        <v>36.3</v>
      </c>
      <c r="G3" s="5">
        <v>36.94</v>
      </c>
      <c r="H3" s="5">
        <f t="shared" si="0"/>
        <v>39.8</v>
      </c>
      <c r="I3" s="5">
        <f t="shared" si="1"/>
        <v>32.78</v>
      </c>
      <c r="J3" s="5">
        <f t="shared" si="2"/>
        <v>37.47666666666666</v>
      </c>
    </row>
    <row r="4" spans="1:10" s="5" customFormat="1" ht="23.25">
      <c r="A4" s="10" t="s">
        <v>17</v>
      </c>
      <c r="B4" s="11">
        <v>11</v>
      </c>
      <c r="C4" s="5">
        <v>15.5</v>
      </c>
      <c r="D4" s="5">
        <v>17.13</v>
      </c>
      <c r="E4" s="5">
        <v>20.28</v>
      </c>
      <c r="F4" s="5">
        <v>18.02</v>
      </c>
      <c r="G4" s="5">
        <v>17.72</v>
      </c>
      <c r="H4" s="5">
        <f t="shared" si="0"/>
        <v>20.28</v>
      </c>
      <c r="I4" s="5">
        <f t="shared" si="1"/>
        <v>15.5</v>
      </c>
      <c r="J4" s="5">
        <f t="shared" si="2"/>
        <v>17.62333333333333</v>
      </c>
    </row>
    <row r="5" spans="1:10" s="5" customFormat="1" ht="23.25">
      <c r="A5" s="10" t="s">
        <v>18</v>
      </c>
      <c r="B5" s="11">
        <v>11</v>
      </c>
      <c r="C5" s="5">
        <v>37.79</v>
      </c>
      <c r="D5" s="5">
        <v>34.99</v>
      </c>
      <c r="E5" s="5" t="s">
        <v>10</v>
      </c>
      <c r="F5" s="5">
        <v>35.69</v>
      </c>
      <c r="G5" s="5">
        <v>35.37</v>
      </c>
      <c r="H5" s="5">
        <f t="shared" si="0"/>
        <v>37.79</v>
      </c>
      <c r="I5" s="5">
        <f t="shared" si="1"/>
        <v>34.99</v>
      </c>
      <c r="J5" s="5">
        <f t="shared" si="2"/>
        <v>23.686666666666667</v>
      </c>
    </row>
    <row r="6" spans="1:10" s="5" customFormat="1" ht="23.25">
      <c r="A6" s="10" t="s">
        <v>19</v>
      </c>
      <c r="B6" s="11">
        <v>12</v>
      </c>
      <c r="C6" s="5">
        <v>21.22</v>
      </c>
      <c r="D6" s="5">
        <v>17.54</v>
      </c>
      <c r="E6" s="5">
        <v>19.65</v>
      </c>
      <c r="F6" s="5">
        <v>20.87</v>
      </c>
      <c r="G6" s="5">
        <v>18.26</v>
      </c>
      <c r="H6" s="5">
        <f t="shared" si="0"/>
        <v>21.22</v>
      </c>
      <c r="I6" s="5">
        <f t="shared" si="1"/>
        <v>17.54</v>
      </c>
      <c r="J6" s="5">
        <f t="shared" si="2"/>
        <v>19.593333333333337</v>
      </c>
    </row>
    <row r="7" spans="1:10" s="5" customFormat="1" ht="23.25">
      <c r="A7" s="8" t="s">
        <v>20</v>
      </c>
      <c r="B7" s="7">
        <v>12</v>
      </c>
      <c r="C7" s="5">
        <v>52.38</v>
      </c>
      <c r="D7" s="5">
        <v>42.55</v>
      </c>
      <c r="E7" s="5">
        <v>48.1</v>
      </c>
      <c r="F7" s="5">
        <v>51.94</v>
      </c>
      <c r="G7" s="5">
        <v>42.13</v>
      </c>
      <c r="H7" s="5">
        <f t="shared" si="0"/>
        <v>52.38</v>
      </c>
      <c r="I7" s="5">
        <f t="shared" si="1"/>
        <v>42.13</v>
      </c>
      <c r="J7" s="5">
        <f t="shared" si="2"/>
        <v>47.53</v>
      </c>
    </row>
    <row r="8" spans="1:10" s="5" customFormat="1" ht="23.25">
      <c r="A8" s="8" t="s">
        <v>11</v>
      </c>
      <c r="B8" s="11">
        <v>10</v>
      </c>
      <c r="C8" s="5">
        <v>29.85</v>
      </c>
      <c r="D8" s="5">
        <v>38.99</v>
      </c>
      <c r="E8" s="5">
        <v>21.86</v>
      </c>
      <c r="F8" s="5">
        <v>35.82</v>
      </c>
      <c r="G8" s="5">
        <v>29.28</v>
      </c>
      <c r="H8" s="5">
        <f t="shared" si="0"/>
        <v>38.99</v>
      </c>
      <c r="I8" s="5">
        <f t="shared" si="1"/>
        <v>21.86</v>
      </c>
      <c r="J8" s="5">
        <f t="shared" si="2"/>
        <v>31.650000000000002</v>
      </c>
    </row>
    <row r="9" s="5" customFormat="1" ht="14.25">
      <c r="B9" s="6"/>
    </row>
    <row r="10" spans="1:2" s="5" customFormat="1" ht="14.25">
      <c r="A10" s="5" t="s">
        <v>22</v>
      </c>
      <c r="B10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8" sqref="A8"/>
    </sheetView>
  </sheetViews>
  <sheetFormatPr defaultColWidth="10.8515625" defaultRowHeight="15"/>
  <cols>
    <col min="1" max="1" width="39.00390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10" t="s">
        <v>15</v>
      </c>
      <c r="B2" s="11">
        <v>12</v>
      </c>
      <c r="C2" s="5">
        <v>20.6</v>
      </c>
      <c r="D2" s="5">
        <v>30.69</v>
      </c>
      <c r="E2" s="5">
        <v>29.39</v>
      </c>
      <c r="F2" s="5">
        <v>22.82</v>
      </c>
      <c r="G2" s="5">
        <v>27.63</v>
      </c>
      <c r="H2" s="5">
        <f>MAX(C2:G2)</f>
        <v>30.69</v>
      </c>
      <c r="I2" s="5">
        <f>MIN(C2:G2)</f>
        <v>20.6</v>
      </c>
      <c r="J2" s="5">
        <f>(SUM(C2:G2)-H2-I2)/3</f>
        <v>26.613333333333333</v>
      </c>
    </row>
    <row r="3" spans="1:10" ht="23.25">
      <c r="A3" s="10" t="s">
        <v>17</v>
      </c>
      <c r="B3" s="11">
        <v>11</v>
      </c>
      <c r="C3" s="5">
        <v>22.38</v>
      </c>
      <c r="D3" s="5">
        <v>23.08</v>
      </c>
      <c r="E3" s="5">
        <v>19.2</v>
      </c>
      <c r="F3" s="5">
        <v>21.97</v>
      </c>
      <c r="G3" s="5">
        <v>19.33</v>
      </c>
      <c r="H3" s="5">
        <f>MAX(C3:G3)</f>
        <v>23.08</v>
      </c>
      <c r="I3" s="5">
        <f>MIN(C3:G3)</f>
        <v>19.2</v>
      </c>
      <c r="J3" s="5">
        <f>(SUM(C3:G3)-H3-I3)/3</f>
        <v>21.226666666666663</v>
      </c>
    </row>
    <row r="4" spans="1:10" ht="23.25">
      <c r="A4" s="10" t="s">
        <v>28</v>
      </c>
      <c r="B4" s="11">
        <v>11</v>
      </c>
      <c r="C4" s="5">
        <v>17.94</v>
      </c>
      <c r="D4" s="5" t="s">
        <v>25</v>
      </c>
      <c r="E4" s="5">
        <v>22.73</v>
      </c>
      <c r="F4" s="5">
        <v>14.9</v>
      </c>
      <c r="G4" s="5">
        <v>17.56</v>
      </c>
      <c r="H4" s="5" t="s">
        <v>10</v>
      </c>
      <c r="I4" s="5">
        <f>MIN(C4:G4)</f>
        <v>14.9</v>
      </c>
      <c r="J4" s="5">
        <f>(SUM(C4:G4)-I4)/3</f>
        <v>19.41</v>
      </c>
    </row>
    <row r="5" spans="1:10" ht="23.25">
      <c r="A5" s="10" t="s">
        <v>26</v>
      </c>
      <c r="B5" s="11">
        <v>12</v>
      </c>
      <c r="C5" s="5">
        <v>37.43</v>
      </c>
      <c r="D5" s="5">
        <v>38.17</v>
      </c>
      <c r="E5" s="5">
        <v>37.45</v>
      </c>
      <c r="F5" s="5">
        <v>40.97</v>
      </c>
      <c r="G5" s="5">
        <v>31.57</v>
      </c>
      <c r="H5" s="5">
        <f>MAX(C5:G5)</f>
        <v>40.97</v>
      </c>
      <c r="I5" s="5">
        <f>MIN(C5:G5)</f>
        <v>31.57</v>
      </c>
      <c r="J5" s="5">
        <f>(SUM(C5:G5)-H5-I5)/3</f>
        <v>37.68333333333333</v>
      </c>
    </row>
    <row r="7" ht="14.25">
      <c r="A7" s="13" t="s">
        <v>14</v>
      </c>
    </row>
    <row r="8" ht="14.25">
      <c r="A8" s="2" t="s">
        <v>29</v>
      </c>
    </row>
    <row r="9" ht="14.25">
      <c r="A9" s="2" t="s">
        <v>23</v>
      </c>
    </row>
    <row r="10" ht="14.25">
      <c r="A10" s="2" t="s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90" zoomScaleNormal="90" zoomScalePageLayoutView="0" workbookViewId="0" topLeftCell="A1">
      <selection activeCell="A2" sqref="A2:J5"/>
    </sheetView>
  </sheetViews>
  <sheetFormatPr defaultColWidth="10.8515625" defaultRowHeight="15"/>
  <cols>
    <col min="1" max="1" width="43.281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5.5">
      <c r="A2" s="14" t="s">
        <v>30</v>
      </c>
      <c r="B2" s="14">
        <v>15</v>
      </c>
      <c r="C2" s="5">
        <v>5.18</v>
      </c>
      <c r="D2" s="5">
        <v>6.28</v>
      </c>
      <c r="E2" s="5">
        <v>3.85</v>
      </c>
      <c r="F2" s="5">
        <v>5.09</v>
      </c>
      <c r="G2" s="5">
        <v>8.89</v>
      </c>
      <c r="H2" s="5">
        <f>MAX(C2:G2)</f>
        <v>8.89</v>
      </c>
      <c r="I2" s="5">
        <f>MIN(C2:G2)</f>
        <v>3.85</v>
      </c>
      <c r="J2" s="5">
        <f>(SUM(C2:G2)-H2-I2)/3</f>
        <v>5.516666666666666</v>
      </c>
    </row>
    <row r="3" spans="1:10" s="5" customFormat="1" ht="25.5">
      <c r="A3" s="15" t="s">
        <v>12</v>
      </c>
      <c r="B3" s="15">
        <v>15</v>
      </c>
      <c r="C3" s="5">
        <v>4.61</v>
      </c>
      <c r="D3" s="5">
        <v>7.45</v>
      </c>
      <c r="E3" s="5">
        <v>6.19</v>
      </c>
      <c r="F3" s="5">
        <v>8.03</v>
      </c>
      <c r="G3" s="5">
        <v>6.28</v>
      </c>
      <c r="H3" s="5">
        <f>MAX(C3:G3)</f>
        <v>8.03</v>
      </c>
      <c r="I3" s="5">
        <f>MIN(C3:G3)</f>
        <v>4.61</v>
      </c>
      <c r="J3" s="5">
        <f>(SUM(C3:G3)-H3-I3)/3</f>
        <v>6.640000000000001</v>
      </c>
    </row>
    <row r="4" spans="1:10" ht="25.5">
      <c r="A4" s="15" t="s">
        <v>32</v>
      </c>
      <c r="B4" s="15">
        <v>17</v>
      </c>
      <c r="C4" s="5">
        <v>5.4</v>
      </c>
      <c r="D4" s="2">
        <v>12.47</v>
      </c>
      <c r="E4" s="2">
        <v>11.68</v>
      </c>
      <c r="F4" s="2">
        <v>8.33</v>
      </c>
      <c r="G4" s="2">
        <v>10.3</v>
      </c>
      <c r="H4" s="5">
        <f>MAX(C4:G4)</f>
        <v>12.47</v>
      </c>
      <c r="I4" s="5">
        <f>MIN(C4:G4)</f>
        <v>5.4</v>
      </c>
      <c r="J4" s="5">
        <f>(SUM(C4:G4)-H4-I4)/3</f>
        <v>10.103333333333337</v>
      </c>
    </row>
    <row r="5" spans="1:10" ht="25.5">
      <c r="A5" s="14" t="s">
        <v>36</v>
      </c>
      <c r="B5" s="15">
        <v>17</v>
      </c>
      <c r="C5" s="5">
        <v>29.04</v>
      </c>
      <c r="D5" s="2">
        <v>23.68</v>
      </c>
      <c r="E5" s="2">
        <v>40.44</v>
      </c>
      <c r="F5" s="2">
        <v>31.88</v>
      </c>
      <c r="G5" s="2">
        <v>17.8</v>
      </c>
      <c r="H5" s="2">
        <f>MAX(C5:G5)</f>
        <v>40.44</v>
      </c>
      <c r="I5" s="2">
        <f>MIN(C5:G5)</f>
        <v>17.8</v>
      </c>
      <c r="J5" s="2">
        <f>(SUM(C5:G5)-H5-I5)/3</f>
        <v>28.200000000000003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4" sqref="E4"/>
    </sheetView>
  </sheetViews>
  <sheetFormatPr defaultColWidth="10.8515625" defaultRowHeight="15"/>
  <cols>
    <col min="1" max="1" width="29.140625" style="2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5.5">
      <c r="A2" s="14" t="s">
        <v>13</v>
      </c>
      <c r="B2" s="14">
        <v>15</v>
      </c>
      <c r="C2" s="5">
        <v>8.68</v>
      </c>
      <c r="D2" s="5">
        <v>6.23</v>
      </c>
      <c r="E2" s="5">
        <v>6.95</v>
      </c>
      <c r="F2" s="5">
        <v>3.94</v>
      </c>
      <c r="G2" s="5">
        <v>12.47</v>
      </c>
      <c r="H2" s="5">
        <f>MAX(C2:G2)</f>
        <v>12.47</v>
      </c>
      <c r="I2" s="5">
        <f>MIN(C2:G2)</f>
        <v>3.94</v>
      </c>
      <c r="J2" s="5">
        <f>(SUM(C2:G2)-H2-I2)/3</f>
        <v>7.286666666666668</v>
      </c>
    </row>
    <row r="3" spans="1:10" s="5" customFormat="1" ht="25.5">
      <c r="A3" s="15" t="s">
        <v>12</v>
      </c>
      <c r="B3" s="15">
        <v>15</v>
      </c>
      <c r="C3" s="5">
        <v>9.11</v>
      </c>
      <c r="D3" s="5">
        <v>7.5</v>
      </c>
      <c r="E3" s="5">
        <v>8.11</v>
      </c>
      <c r="F3" s="5">
        <v>9.08</v>
      </c>
      <c r="G3" s="5">
        <v>6.75</v>
      </c>
      <c r="H3" s="5">
        <f>MAX(C3:G3)</f>
        <v>9.11</v>
      </c>
      <c r="I3" s="5">
        <f>MIN(C3:G3)</f>
        <v>6.75</v>
      </c>
      <c r="J3" s="5">
        <f>(SUM(C3:G3)-H3-I3)/3</f>
        <v>8.229999999999999</v>
      </c>
    </row>
    <row r="4" spans="1:10" s="5" customFormat="1" ht="25.5">
      <c r="A4" s="15" t="s">
        <v>32</v>
      </c>
      <c r="B4" s="15">
        <v>17</v>
      </c>
      <c r="C4" s="5">
        <v>9.09</v>
      </c>
      <c r="D4" s="5">
        <v>13.82</v>
      </c>
      <c r="E4" s="5" t="s">
        <v>44</v>
      </c>
      <c r="F4" s="5">
        <v>7.72</v>
      </c>
      <c r="G4" s="5">
        <v>13.56</v>
      </c>
      <c r="H4" s="5">
        <f>MAX(C4:G4)</f>
        <v>13.82</v>
      </c>
      <c r="I4" s="5">
        <f>MIN(C4:G4)</f>
        <v>7.72</v>
      </c>
      <c r="J4" s="5">
        <f>(SUM(C4:G4)-H4-I4)/3</f>
        <v>7.55</v>
      </c>
    </row>
    <row r="6" ht="14.25">
      <c r="A6" s="1" t="s">
        <v>14</v>
      </c>
    </row>
    <row r="7" ht="14.25">
      <c r="A7" s="2" t="s">
        <v>13</v>
      </c>
    </row>
    <row r="8" ht="14.25">
      <c r="A8" s="2" t="s">
        <v>32</v>
      </c>
    </row>
    <row r="9" ht="14.25">
      <c r="A9" s="2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6">
      <selection activeCell="J10" sqref="J10"/>
    </sheetView>
  </sheetViews>
  <sheetFormatPr defaultColWidth="10.8515625" defaultRowHeight="15"/>
  <cols>
    <col min="1" max="1" width="31.8515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5.5">
      <c r="A2" s="14" t="s">
        <v>39</v>
      </c>
      <c r="B2" s="14">
        <v>17</v>
      </c>
      <c r="C2" s="9"/>
      <c r="D2" s="9"/>
      <c r="E2" s="9"/>
      <c r="F2" s="9"/>
      <c r="G2" s="9"/>
      <c r="H2" s="9">
        <f aca="true" t="shared" si="0" ref="H2:H7">MAX(C2:G2)</f>
        <v>0</v>
      </c>
      <c r="I2" s="9">
        <f aca="true" t="shared" si="1" ref="I2:I7">MIN(C2:G2)</f>
        <v>0</v>
      </c>
      <c r="J2" s="9">
        <f aca="true" t="shared" si="2" ref="J2:J15">(SUM(C2:G2)-H2-I2)/3</f>
        <v>0</v>
      </c>
    </row>
    <row r="3" spans="1:10" s="5" customFormat="1" ht="25.5">
      <c r="A3" s="14" t="s">
        <v>40</v>
      </c>
      <c r="B3" s="14">
        <v>15</v>
      </c>
      <c r="C3" s="9"/>
      <c r="D3" s="9"/>
      <c r="E3" s="9"/>
      <c r="F3" s="9"/>
      <c r="G3" s="9"/>
      <c r="H3" s="9">
        <f t="shared" si="0"/>
        <v>0</v>
      </c>
      <c r="I3" s="9">
        <f t="shared" si="1"/>
        <v>0</v>
      </c>
      <c r="J3" s="9">
        <f t="shared" si="2"/>
        <v>0</v>
      </c>
    </row>
    <row r="4" spans="1:10" s="5" customFormat="1" ht="25.5">
      <c r="A4" s="14" t="s">
        <v>30</v>
      </c>
      <c r="B4" s="14">
        <v>15</v>
      </c>
      <c r="C4" s="9">
        <v>21.32</v>
      </c>
      <c r="D4" s="9">
        <v>14.6</v>
      </c>
      <c r="E4" s="9">
        <v>13.4</v>
      </c>
      <c r="F4" s="9">
        <v>18.38</v>
      </c>
      <c r="G4" s="9" t="s">
        <v>10</v>
      </c>
      <c r="H4" s="9" t="s">
        <v>10</v>
      </c>
      <c r="I4" s="9">
        <f t="shared" si="1"/>
        <v>13.4</v>
      </c>
      <c r="J4" s="9">
        <f>(SUM(C4:G4)-I4)/3</f>
        <v>18.1</v>
      </c>
    </row>
    <row r="5" spans="1:10" s="5" customFormat="1" ht="25.5">
      <c r="A5" s="15" t="s">
        <v>12</v>
      </c>
      <c r="B5" s="15">
        <v>15</v>
      </c>
      <c r="C5" s="9">
        <v>17.57</v>
      </c>
      <c r="D5" s="9">
        <v>14.8</v>
      </c>
      <c r="E5" s="9">
        <v>13.21</v>
      </c>
      <c r="F5" s="9">
        <v>14.45</v>
      </c>
      <c r="G5" s="9">
        <v>14.61</v>
      </c>
      <c r="H5" s="9">
        <f t="shared" si="0"/>
        <v>17.57</v>
      </c>
      <c r="I5" s="9">
        <f t="shared" si="1"/>
        <v>13.21</v>
      </c>
      <c r="J5" s="9">
        <f t="shared" si="2"/>
        <v>14.62</v>
      </c>
    </row>
    <row r="6" spans="1:10" s="5" customFormat="1" ht="25.5">
      <c r="A6" s="14" t="s">
        <v>31</v>
      </c>
      <c r="B6" s="14">
        <v>13</v>
      </c>
      <c r="C6" s="9">
        <v>27.65</v>
      </c>
      <c r="D6" s="9">
        <v>18.79</v>
      </c>
      <c r="E6" s="9">
        <v>17.14</v>
      </c>
      <c r="F6" s="9">
        <v>19.74</v>
      </c>
      <c r="G6" s="9">
        <v>19.62</v>
      </c>
      <c r="H6" s="9">
        <f t="shared" si="0"/>
        <v>27.65</v>
      </c>
      <c r="I6" s="9">
        <f t="shared" si="1"/>
        <v>17.14</v>
      </c>
      <c r="J6" s="9">
        <f t="shared" si="2"/>
        <v>19.38333333333333</v>
      </c>
    </row>
    <row r="7" spans="1:10" s="5" customFormat="1" ht="25.5">
      <c r="A7" s="14" t="s">
        <v>42</v>
      </c>
      <c r="B7" s="14">
        <v>15</v>
      </c>
      <c r="C7" s="9">
        <v>19.54</v>
      </c>
      <c r="D7" s="9">
        <v>22.85</v>
      </c>
      <c r="E7" s="9">
        <v>19.29</v>
      </c>
      <c r="F7" s="9">
        <v>17.06</v>
      </c>
      <c r="G7" s="9">
        <v>25.74</v>
      </c>
      <c r="H7" s="9">
        <f t="shared" si="0"/>
        <v>25.74</v>
      </c>
      <c r="I7" s="9">
        <f t="shared" si="1"/>
        <v>17.06</v>
      </c>
      <c r="J7" s="9">
        <f t="shared" si="2"/>
        <v>20.56</v>
      </c>
    </row>
    <row r="8" spans="1:10" s="5" customFormat="1" ht="25.5">
      <c r="A8" s="15" t="s">
        <v>32</v>
      </c>
      <c r="B8" s="15">
        <v>17</v>
      </c>
      <c r="C8" s="9">
        <v>14.4</v>
      </c>
      <c r="D8" s="9">
        <v>13.03</v>
      </c>
      <c r="E8" s="9">
        <v>11.37</v>
      </c>
      <c r="F8" s="9">
        <v>15.69</v>
      </c>
      <c r="G8" s="9">
        <v>13.12</v>
      </c>
      <c r="H8" s="9">
        <f aca="true" t="shared" si="3" ref="H8:H15">MAX(C8:G8)</f>
        <v>15.69</v>
      </c>
      <c r="I8" s="9">
        <f aca="true" t="shared" si="4" ref="I8:I15">MIN(C8:G8)</f>
        <v>11.37</v>
      </c>
      <c r="J8" s="9">
        <f>(SUM(C8:G8)-H8-I8)/3</f>
        <v>13.516666666666667</v>
      </c>
    </row>
    <row r="9" spans="1:10" s="5" customFormat="1" ht="25.5">
      <c r="A9" s="15" t="s">
        <v>41</v>
      </c>
      <c r="B9" s="14">
        <v>15</v>
      </c>
      <c r="C9" s="9">
        <v>29.03</v>
      </c>
      <c r="D9" s="9">
        <v>26.76</v>
      </c>
      <c r="E9" s="9">
        <v>34.22</v>
      </c>
      <c r="F9" s="9">
        <v>39.76</v>
      </c>
      <c r="G9" s="9">
        <v>26.04</v>
      </c>
      <c r="H9" s="9">
        <f t="shared" si="3"/>
        <v>39.76</v>
      </c>
      <c r="I9" s="9">
        <f t="shared" si="4"/>
        <v>26.04</v>
      </c>
      <c r="J9" s="9">
        <f t="shared" si="2"/>
        <v>30.00333333333334</v>
      </c>
    </row>
    <row r="10" spans="1:10" s="5" customFormat="1" ht="25.5">
      <c r="A10" s="14" t="s">
        <v>33</v>
      </c>
      <c r="B10" s="14">
        <v>17</v>
      </c>
      <c r="C10" s="9">
        <v>16.43</v>
      </c>
      <c r="D10" s="9">
        <v>18.66</v>
      </c>
      <c r="E10" s="9">
        <v>17.71</v>
      </c>
      <c r="F10" s="9">
        <v>16.79</v>
      </c>
      <c r="G10" s="9">
        <v>16.12</v>
      </c>
      <c r="H10" s="9">
        <f t="shared" si="3"/>
        <v>18.66</v>
      </c>
      <c r="I10" s="9">
        <f t="shared" si="4"/>
        <v>16.12</v>
      </c>
      <c r="J10" s="9">
        <f t="shared" si="2"/>
        <v>16.97666666666667</v>
      </c>
    </row>
    <row r="11" spans="1:10" s="5" customFormat="1" ht="25.5">
      <c r="A11" s="14" t="s">
        <v>34</v>
      </c>
      <c r="B11" s="14">
        <v>16</v>
      </c>
      <c r="C11" s="9">
        <v>12.91</v>
      </c>
      <c r="D11" s="9">
        <v>13.94</v>
      </c>
      <c r="E11" s="9">
        <v>14.81</v>
      </c>
      <c r="F11" s="9">
        <v>14.72</v>
      </c>
      <c r="G11" s="9">
        <v>16.18</v>
      </c>
      <c r="H11" s="9">
        <f t="shared" si="3"/>
        <v>16.18</v>
      </c>
      <c r="I11" s="9">
        <f t="shared" si="4"/>
        <v>12.91</v>
      </c>
      <c r="J11" s="9">
        <f t="shared" si="2"/>
        <v>14.49</v>
      </c>
    </row>
    <row r="12" spans="1:10" s="5" customFormat="1" ht="25.5">
      <c r="A12" s="14" t="s">
        <v>35</v>
      </c>
      <c r="B12" s="15">
        <v>15</v>
      </c>
      <c r="C12" s="9">
        <v>41.04</v>
      </c>
      <c r="D12" s="9">
        <v>42.99</v>
      </c>
      <c r="E12" s="9">
        <v>37.57</v>
      </c>
      <c r="F12" s="9">
        <v>33.45</v>
      </c>
      <c r="G12" s="9">
        <v>38.39</v>
      </c>
      <c r="H12" s="9">
        <f t="shared" si="3"/>
        <v>42.99</v>
      </c>
      <c r="I12" s="9">
        <f t="shared" si="4"/>
        <v>33.45</v>
      </c>
      <c r="J12" s="9">
        <f t="shared" si="2"/>
        <v>38.99999999999999</v>
      </c>
    </row>
    <row r="13" spans="1:10" s="5" customFormat="1" ht="25.5">
      <c r="A13" s="14" t="s">
        <v>36</v>
      </c>
      <c r="B13" s="15">
        <v>17</v>
      </c>
      <c r="C13" s="9">
        <v>18.64</v>
      </c>
      <c r="D13" s="9">
        <v>17.96</v>
      </c>
      <c r="E13" s="9">
        <v>17.74</v>
      </c>
      <c r="F13" s="9">
        <v>24.08</v>
      </c>
      <c r="G13" s="9">
        <v>19.25</v>
      </c>
      <c r="H13" s="9">
        <f t="shared" si="3"/>
        <v>24.08</v>
      </c>
      <c r="I13" s="9">
        <f t="shared" si="4"/>
        <v>17.74</v>
      </c>
      <c r="J13" s="9">
        <f t="shared" si="2"/>
        <v>18.61666666666667</v>
      </c>
    </row>
    <row r="14" spans="1:10" s="5" customFormat="1" ht="25.5">
      <c r="A14" s="14" t="s">
        <v>37</v>
      </c>
      <c r="B14" s="14">
        <v>15</v>
      </c>
      <c r="C14" s="9">
        <v>30.85</v>
      </c>
      <c r="D14" s="9">
        <v>34.73</v>
      </c>
      <c r="E14" s="9">
        <v>26.16</v>
      </c>
      <c r="F14" s="9">
        <v>28.16</v>
      </c>
      <c r="G14" s="9">
        <v>33.69</v>
      </c>
      <c r="H14" s="9">
        <f t="shared" si="3"/>
        <v>34.73</v>
      </c>
      <c r="I14" s="9">
        <f t="shared" si="4"/>
        <v>26.16</v>
      </c>
      <c r="J14" s="9">
        <f t="shared" si="2"/>
        <v>30.899999999999995</v>
      </c>
    </row>
    <row r="15" spans="1:10" s="5" customFormat="1" ht="25.5">
      <c r="A15" s="14" t="s">
        <v>38</v>
      </c>
      <c r="B15" s="14">
        <v>17</v>
      </c>
      <c r="C15" s="9">
        <v>48.22</v>
      </c>
      <c r="D15" s="9">
        <v>57.6</v>
      </c>
      <c r="E15" s="9">
        <v>60.14</v>
      </c>
      <c r="F15" s="9">
        <v>45.5</v>
      </c>
      <c r="G15" s="9">
        <v>50.06</v>
      </c>
      <c r="H15" s="9">
        <f t="shared" si="3"/>
        <v>60.14</v>
      </c>
      <c r="I15" s="9">
        <f t="shared" si="4"/>
        <v>45.5</v>
      </c>
      <c r="J15" s="9">
        <f t="shared" si="2"/>
        <v>51.96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2" sqref="J2"/>
    </sheetView>
  </sheetViews>
  <sheetFormatPr defaultColWidth="10.8515625" defaultRowHeight="15"/>
  <cols>
    <col min="1" max="1" width="31.8515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5.5">
      <c r="A2" s="14" t="s">
        <v>30</v>
      </c>
      <c r="B2" s="14">
        <v>15</v>
      </c>
      <c r="C2" s="9">
        <v>15.71</v>
      </c>
      <c r="D2" s="9">
        <v>18.08</v>
      </c>
      <c r="E2" s="9">
        <v>18.03</v>
      </c>
      <c r="F2" s="9">
        <v>18.12</v>
      </c>
      <c r="G2" s="9">
        <v>16.42</v>
      </c>
      <c r="H2" s="9">
        <f aca="true" t="shared" si="0" ref="H2:H7">MAX(C2:G2)</f>
        <v>18.12</v>
      </c>
      <c r="I2" s="9">
        <f aca="true" t="shared" si="1" ref="I2:I7">MIN(C2:G2)</f>
        <v>15.71</v>
      </c>
      <c r="J2" s="9">
        <f aca="true" t="shared" si="2" ref="J2:J7">(SUM(C2:G2)-H2-I2)/3</f>
        <v>17.509999999999998</v>
      </c>
    </row>
    <row r="3" spans="1:10" s="5" customFormat="1" ht="25.5">
      <c r="A3" s="15" t="s">
        <v>12</v>
      </c>
      <c r="B3" s="15">
        <v>15</v>
      </c>
      <c r="C3" s="9">
        <v>14.71</v>
      </c>
      <c r="D3" s="9">
        <v>14.62</v>
      </c>
      <c r="E3" s="9">
        <v>16.51</v>
      </c>
      <c r="F3" s="9">
        <v>13.93</v>
      </c>
      <c r="G3" s="9">
        <v>15.93</v>
      </c>
      <c r="H3" s="9">
        <f t="shared" si="0"/>
        <v>16.51</v>
      </c>
      <c r="I3" s="9">
        <f t="shared" si="1"/>
        <v>13.93</v>
      </c>
      <c r="J3" s="9">
        <f t="shared" si="2"/>
        <v>15.086666666666666</v>
      </c>
    </row>
    <row r="4" spans="1:10" ht="25.5">
      <c r="A4" s="15" t="s">
        <v>32</v>
      </c>
      <c r="B4" s="15">
        <v>17</v>
      </c>
      <c r="C4" s="9">
        <v>13.91</v>
      </c>
      <c r="D4" s="9">
        <v>14.87</v>
      </c>
      <c r="E4" s="9">
        <v>12.88</v>
      </c>
      <c r="F4" s="9">
        <v>18.02</v>
      </c>
      <c r="G4" s="9">
        <v>12.91</v>
      </c>
      <c r="H4" s="9">
        <f t="shared" si="0"/>
        <v>18.02</v>
      </c>
      <c r="I4" s="9">
        <f t="shared" si="1"/>
        <v>12.88</v>
      </c>
      <c r="J4" s="9">
        <f t="shared" si="2"/>
        <v>13.896666666666668</v>
      </c>
    </row>
    <row r="5" spans="1:10" ht="25.5">
      <c r="A5" s="14" t="s">
        <v>33</v>
      </c>
      <c r="B5" s="14">
        <v>17</v>
      </c>
      <c r="C5" s="9">
        <v>12.27</v>
      </c>
      <c r="D5" s="9">
        <v>14</v>
      </c>
      <c r="E5" s="9">
        <v>15.47</v>
      </c>
      <c r="F5" s="9">
        <v>15.14</v>
      </c>
      <c r="G5" s="9">
        <v>16.03</v>
      </c>
      <c r="H5" s="9">
        <f t="shared" si="0"/>
        <v>16.03</v>
      </c>
      <c r="I5" s="9">
        <f t="shared" si="1"/>
        <v>12.27</v>
      </c>
      <c r="J5" s="9">
        <f t="shared" si="2"/>
        <v>14.87</v>
      </c>
    </row>
    <row r="6" spans="1:10" ht="25.5">
      <c r="A6" s="14" t="s">
        <v>34</v>
      </c>
      <c r="B6" s="14">
        <v>16</v>
      </c>
      <c r="C6" s="9">
        <v>15.98</v>
      </c>
      <c r="D6" s="9">
        <v>13.39</v>
      </c>
      <c r="E6" s="9">
        <v>24.38</v>
      </c>
      <c r="F6" s="9">
        <v>13.58</v>
      </c>
      <c r="G6" s="9">
        <v>17.25</v>
      </c>
      <c r="H6" s="9">
        <f t="shared" si="0"/>
        <v>24.38</v>
      </c>
      <c r="I6" s="9">
        <f t="shared" si="1"/>
        <v>13.39</v>
      </c>
      <c r="J6" s="9">
        <f t="shared" si="2"/>
        <v>15.603333333333333</v>
      </c>
    </row>
    <row r="7" spans="1:10" ht="25.5">
      <c r="A7" s="14" t="s">
        <v>43</v>
      </c>
      <c r="B7" s="15">
        <v>17</v>
      </c>
      <c r="C7" s="9">
        <v>17.41</v>
      </c>
      <c r="D7" s="9">
        <v>20.64</v>
      </c>
      <c r="E7" s="9">
        <v>15.59</v>
      </c>
      <c r="F7" s="9">
        <v>14.59</v>
      </c>
      <c r="G7" s="9">
        <v>17.13</v>
      </c>
      <c r="H7" s="9">
        <f t="shared" si="0"/>
        <v>20.64</v>
      </c>
      <c r="I7" s="9">
        <f t="shared" si="1"/>
        <v>14.59</v>
      </c>
      <c r="J7" s="9">
        <f t="shared" si="2"/>
        <v>16.709999999999997</v>
      </c>
    </row>
    <row r="8" ht="14.25">
      <c r="J8" s="2">
        <f>MIN(J2:J7)</f>
        <v>13.896666666666668</v>
      </c>
    </row>
    <row r="9" ht="14.25">
      <c r="A9" s="2" t="s">
        <v>14</v>
      </c>
    </row>
    <row r="10" ht="14.25">
      <c r="A10" s="2" t="s">
        <v>32</v>
      </c>
    </row>
    <row r="11" ht="14.25">
      <c r="A11" s="2" t="s">
        <v>33</v>
      </c>
    </row>
    <row r="12" ht="14.25">
      <c r="A12" s="2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6" sqref="A16"/>
    </sheetView>
  </sheetViews>
  <sheetFormatPr defaultColWidth="11.421875" defaultRowHeight="15"/>
  <cols>
    <col min="1" max="1" width="47.421875" style="0" bestFit="1" customWidth="1"/>
  </cols>
  <sheetData>
    <row r="1" ht="91.5">
      <c r="A1" s="12" t="s">
        <v>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Lizama</dc:creator>
  <cp:keywords/>
  <dc:description/>
  <cp:lastModifiedBy>Susana Lizama</cp:lastModifiedBy>
  <cp:lastPrinted>2019-02-23T12:58:38Z</cp:lastPrinted>
  <dcterms:created xsi:type="dcterms:W3CDTF">2019-02-09T11:18:43Z</dcterms:created>
  <dcterms:modified xsi:type="dcterms:W3CDTF">2019-03-17T22:07:19Z</dcterms:modified>
  <cp:category/>
  <cp:version/>
  <cp:contentType/>
  <cp:contentStatus/>
</cp:coreProperties>
</file>