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715" windowHeight="10035"/>
  </bookViews>
  <sheets>
    <sheet name="Tiendas Mily " sheetId="4" r:id="rId1"/>
    <sheet name="Final" sheetId="1" r:id="rId2"/>
  </sheets>
  <calcPr calcId="144525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F18" i="1"/>
  <c r="G18" i="1"/>
  <c r="E18" i="1"/>
  <c r="G10" i="1"/>
  <c r="G11" i="1"/>
  <c r="G12" i="1"/>
  <c r="G13" i="1"/>
  <c r="G14" i="1"/>
  <c r="G15" i="1"/>
  <c r="G16" i="1"/>
  <c r="G17" i="1"/>
  <c r="G9" i="1"/>
  <c r="F10" i="1"/>
  <c r="F11" i="1"/>
  <c r="F12" i="1"/>
  <c r="F13" i="1"/>
  <c r="F14" i="1"/>
  <c r="F15" i="1"/>
  <c r="F16" i="1"/>
  <c r="F17" i="1"/>
  <c r="F9" i="1"/>
</calcChain>
</file>

<file path=xl/sharedStrings.xml><?xml version="1.0" encoding="utf-8"?>
<sst xmlns="http://schemas.openxmlformats.org/spreadsheetml/2006/main" count="78" uniqueCount="34">
  <si>
    <t>TIENDAS MILI</t>
  </si>
  <si>
    <t>REPORTE DE DEPARTAMENTOS</t>
  </si>
  <si>
    <t>NOMBRE</t>
  </si>
  <si>
    <t>ENCARGADO</t>
  </si>
  <si>
    <t>PISO</t>
  </si>
  <si>
    <t>CANTIDAD</t>
  </si>
  <si>
    <t>VENTA OCTUBRE</t>
  </si>
  <si>
    <t>MONTO</t>
  </si>
  <si>
    <t>DPTO</t>
  </si>
  <si>
    <t>LOCAL</t>
  </si>
  <si>
    <t>BIENES</t>
  </si>
  <si>
    <t>FINAL</t>
  </si>
  <si>
    <t>Lencería</t>
  </si>
  <si>
    <t>Helen</t>
  </si>
  <si>
    <t>Juguetería</t>
  </si>
  <si>
    <t>Pedro</t>
  </si>
  <si>
    <t>Ropa Damas</t>
  </si>
  <si>
    <t>Ropa Caballero</t>
  </si>
  <si>
    <t>Ropa Niños</t>
  </si>
  <si>
    <t>Carlos</t>
  </si>
  <si>
    <t>Zapatos</t>
  </si>
  <si>
    <t>Línea Blanca</t>
  </si>
  <si>
    <t>Susana</t>
  </si>
  <si>
    <t>Otros</t>
  </si>
  <si>
    <t>Enrique</t>
  </si>
  <si>
    <t>Seguridad</t>
  </si>
  <si>
    <t>TOTALES</t>
  </si>
  <si>
    <t>Resultados</t>
  </si>
  <si>
    <t>2) Cuánto es el Monto Total de Bienes?</t>
  </si>
  <si>
    <t>3) Cuántos Dptos tienen Helen y Susana juntas?</t>
  </si>
  <si>
    <t>4) Cuántos Dptos estan en el piso 2?</t>
  </si>
  <si>
    <t>1) Cuántos departamentos hay?</t>
  </si>
  <si>
    <t>5) Cuantos es la suma del promedio de cant. Bienes y venta octubre?</t>
  </si>
  <si>
    <t>6) Cuantos numeros hay?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</si>
</sst>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 [$$-2C0A]\ * #,##0.00_ ;_ [$$-2C0A]\ * \-#,##0.00_ ;_ [$$-2C0A]\ * &quot;-&quot;??_ ;_ @_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8"/>
      <name val="Roman PS"/>
      <family val="1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26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6" xfId="1" applyNumberFormat="1" applyFont="1" applyFill="1" applyBorder="1" applyAlignment="1">
      <alignment horizontal="center"/>
    </xf>
    <xf numFmtId="0" fontId="1" fillId="3" borderId="7" xfId="1" applyFill="1" applyBorder="1"/>
    <xf numFmtId="0" fontId="1" fillId="3" borderId="8" xfId="1" applyFill="1" applyBorder="1"/>
    <xf numFmtId="0" fontId="1" fillId="3" borderId="9" xfId="1" applyFill="1" applyBorder="1" applyAlignment="1">
      <alignment horizontal="center"/>
    </xf>
    <xf numFmtId="0" fontId="1" fillId="3" borderId="9" xfId="1" applyNumberFormat="1" applyFont="1" applyFill="1" applyBorder="1"/>
    <xf numFmtId="0" fontId="6" fillId="3" borderId="7" xfId="1" applyFont="1" applyFill="1" applyBorder="1"/>
    <xf numFmtId="0" fontId="1" fillId="3" borderId="7" xfId="1" applyFill="1" applyBorder="1" applyAlignment="1">
      <alignment horizontal="center"/>
    </xf>
    <xf numFmtId="0" fontId="1" fillId="3" borderId="4" xfId="1" applyFill="1" applyBorder="1"/>
    <xf numFmtId="0" fontId="1" fillId="3" borderId="4" xfId="1" applyFill="1" applyBorder="1" applyAlignment="1">
      <alignment horizontal="center"/>
    </xf>
    <xf numFmtId="0" fontId="1" fillId="3" borderId="5" xfId="1" applyFill="1" applyBorder="1"/>
    <xf numFmtId="0" fontId="1" fillId="0" borderId="10" xfId="1" applyFill="1" applyBorder="1"/>
    <xf numFmtId="0" fontId="1" fillId="0" borderId="13" xfId="1" applyFill="1" applyBorder="1"/>
    <xf numFmtId="0" fontId="1" fillId="0" borderId="11" xfId="1" applyFill="1" applyBorder="1"/>
    <xf numFmtId="0" fontId="4" fillId="0" borderId="0" xfId="1" applyFont="1" applyAlignment="1">
      <alignment horizontal="center"/>
    </xf>
    <xf numFmtId="0" fontId="7" fillId="3" borderId="14" xfId="1" applyFont="1" applyFill="1" applyBorder="1"/>
    <xf numFmtId="0" fontId="8" fillId="0" borderId="0" xfId="1" applyFont="1"/>
    <xf numFmtId="0" fontId="3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168" fontId="1" fillId="3" borderId="9" xfId="1" applyNumberFormat="1" applyFont="1" applyFill="1" applyBorder="1"/>
    <xf numFmtId="168" fontId="1" fillId="3" borderId="7" xfId="1" applyNumberFormat="1" applyFont="1" applyFill="1" applyBorder="1"/>
    <xf numFmtId="168" fontId="1" fillId="3" borderId="8" xfId="1" applyNumberFormat="1" applyFill="1" applyBorder="1"/>
    <xf numFmtId="168" fontId="1" fillId="3" borderId="7" xfId="1" applyNumberFormat="1" applyFill="1" applyBorder="1"/>
    <xf numFmtId="168" fontId="1" fillId="3" borderId="4" xfId="1" applyNumberFormat="1" applyFill="1" applyBorder="1"/>
    <xf numFmtId="168" fontId="1" fillId="0" borderId="10" xfId="1" applyNumberFormat="1" applyFill="1" applyBorder="1"/>
    <xf numFmtId="168" fontId="1" fillId="0" borderId="13" xfId="1" applyNumberFormat="1" applyFill="1" applyBorder="1"/>
    <xf numFmtId="168" fontId="7" fillId="3" borderId="14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142876</xdr:rowOff>
    </xdr:from>
    <xdr:to>
      <xdr:col>10</xdr:col>
      <xdr:colOff>466725</xdr:colOff>
      <xdr:row>12</xdr:row>
      <xdr:rowOff>171451</xdr:rowOff>
    </xdr:to>
    <xdr:sp macro="" textlink="">
      <xdr:nvSpPr>
        <xdr:cNvPr id="2" name="1 Llamada de flecha a la izquierda"/>
        <xdr:cNvSpPr/>
      </xdr:nvSpPr>
      <xdr:spPr>
        <a:xfrm>
          <a:off x="6438900" y="1866901"/>
          <a:ext cx="2714625" cy="990600"/>
        </a:xfrm>
        <a:prstGeom prst="leftArrowCallout">
          <a:avLst>
            <a:gd name="adj1" fmla="val 25000"/>
            <a:gd name="adj2" fmla="val 25000"/>
            <a:gd name="adj3" fmla="val 25000"/>
            <a:gd name="adj4" fmla="val 8111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Venta octubre = (Cantidad</a:t>
          </a:r>
          <a:r>
            <a:rPr lang="es-PE" sz="1100" baseline="0"/>
            <a:t> Bienes * 25%) +  (cantidad bienes * 1%)</a:t>
          </a:r>
        </a:p>
        <a:p>
          <a:pPr algn="l"/>
          <a:r>
            <a:rPr lang="es-PE" sz="1100" baseline="0"/>
            <a:t>Monto Final = Cantidad Bienes + Venta Octubre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abSelected="1" workbookViewId="0">
      <selection activeCell="L9" sqref="L9"/>
    </sheetView>
  </sheetViews>
  <sheetFormatPr baseColWidth="10" defaultRowHeight="15"/>
  <cols>
    <col min="2" max="2" width="13.5703125" customWidth="1"/>
    <col min="3" max="3" width="13" customWidth="1"/>
    <col min="5" max="5" width="17.85546875" customWidth="1"/>
    <col min="6" max="6" width="14.140625" customWidth="1"/>
    <col min="7" max="7" width="14.5703125" customWidth="1"/>
  </cols>
  <sheetData>
    <row r="3" spans="2:7" ht="33.75">
      <c r="B3" s="26" t="s">
        <v>0</v>
      </c>
      <c r="C3" s="1"/>
      <c r="D3" s="1"/>
      <c r="E3" s="1"/>
      <c r="F3" s="1"/>
      <c r="G3" s="1"/>
    </row>
    <row r="4" spans="2:7" ht="25.5">
      <c r="B4" s="2"/>
      <c r="C4" s="1"/>
      <c r="D4" s="1"/>
      <c r="E4" s="1"/>
      <c r="F4" s="1"/>
      <c r="G4" s="1"/>
    </row>
    <row r="5" spans="2:7" ht="15.75">
      <c r="B5" s="27" t="s">
        <v>1</v>
      </c>
      <c r="C5" s="27"/>
      <c r="D5" s="27"/>
      <c r="E5" s="27"/>
      <c r="F5" s="27"/>
      <c r="G5" s="27"/>
    </row>
    <row r="6" spans="2:7" ht="15.75" thickBot="1">
      <c r="B6" s="1"/>
      <c r="C6" s="3"/>
      <c r="D6" s="3"/>
      <c r="E6" s="3"/>
      <c r="F6" s="1"/>
      <c r="G6" s="1"/>
    </row>
    <row r="7" spans="2:7">
      <c r="B7" s="4" t="s">
        <v>2</v>
      </c>
      <c r="C7" s="5" t="s">
        <v>3</v>
      </c>
      <c r="D7" s="6" t="s">
        <v>4</v>
      </c>
      <c r="E7" s="7" t="s">
        <v>5</v>
      </c>
      <c r="F7" s="28" t="s">
        <v>6</v>
      </c>
      <c r="G7" s="5" t="s">
        <v>7</v>
      </c>
    </row>
    <row r="8" spans="2:7" ht="15.75" thickBot="1">
      <c r="B8" s="8" t="s">
        <v>8</v>
      </c>
      <c r="C8" s="9" t="s">
        <v>8</v>
      </c>
      <c r="D8" s="10" t="s">
        <v>9</v>
      </c>
      <c r="E8" s="11" t="s">
        <v>10</v>
      </c>
      <c r="F8" s="29"/>
      <c r="G8" s="9" t="s">
        <v>11</v>
      </c>
    </row>
    <row r="9" spans="2:7">
      <c r="B9" s="12" t="s">
        <v>12</v>
      </c>
      <c r="C9" s="13" t="s">
        <v>13</v>
      </c>
      <c r="D9" s="14">
        <v>1</v>
      </c>
      <c r="E9" s="15">
        <v>3500</v>
      </c>
      <c r="F9" s="16"/>
      <c r="G9" s="13"/>
    </row>
    <row r="10" spans="2:7">
      <c r="B10" s="12" t="s">
        <v>14</v>
      </c>
      <c r="C10" s="13" t="s">
        <v>15</v>
      </c>
      <c r="D10" s="14">
        <v>2</v>
      </c>
      <c r="E10" s="15">
        <v>2850</v>
      </c>
      <c r="F10" s="12"/>
      <c r="G10" s="13"/>
    </row>
    <row r="11" spans="2:7">
      <c r="B11" s="12" t="s">
        <v>16</v>
      </c>
      <c r="C11" s="12" t="s">
        <v>13</v>
      </c>
      <c r="D11" s="17">
        <v>1</v>
      </c>
      <c r="E11" s="12">
        <v>12000</v>
      </c>
      <c r="F11" s="12"/>
      <c r="G11" s="13"/>
    </row>
    <row r="12" spans="2:7">
      <c r="B12" s="12" t="s">
        <v>17</v>
      </c>
      <c r="C12" s="12" t="s">
        <v>15</v>
      </c>
      <c r="D12" s="17">
        <v>1</v>
      </c>
      <c r="E12" s="12">
        <v>11300</v>
      </c>
      <c r="F12" s="12"/>
      <c r="G12" s="13"/>
    </row>
    <row r="13" spans="2:7">
      <c r="B13" s="12" t="s">
        <v>18</v>
      </c>
      <c r="C13" s="12" t="s">
        <v>19</v>
      </c>
      <c r="D13" s="17">
        <v>1</v>
      </c>
      <c r="E13" s="12">
        <v>11000</v>
      </c>
      <c r="F13" s="12"/>
      <c r="G13" s="13"/>
    </row>
    <row r="14" spans="2:7">
      <c r="B14" s="12" t="s">
        <v>20</v>
      </c>
      <c r="C14" s="12" t="s">
        <v>19</v>
      </c>
      <c r="D14" s="17">
        <v>2</v>
      </c>
      <c r="E14" s="12">
        <v>4500</v>
      </c>
      <c r="F14" s="12"/>
      <c r="G14" s="13"/>
    </row>
    <row r="15" spans="2:7">
      <c r="B15" s="12" t="s">
        <v>21</v>
      </c>
      <c r="C15" s="12" t="s">
        <v>22</v>
      </c>
      <c r="D15" s="17">
        <v>2</v>
      </c>
      <c r="E15" s="12">
        <v>2500</v>
      </c>
      <c r="F15" s="12"/>
      <c r="G15" s="13"/>
    </row>
    <row r="16" spans="2:7">
      <c r="B16" s="12" t="s">
        <v>23</v>
      </c>
      <c r="C16" s="12" t="s">
        <v>24</v>
      </c>
      <c r="D16" s="17">
        <v>2</v>
      </c>
      <c r="E16" s="12">
        <v>7850</v>
      </c>
      <c r="F16" s="12"/>
      <c r="G16" s="13"/>
    </row>
    <row r="17" spans="2:7" ht="15.75" thickBot="1">
      <c r="B17" s="18" t="s">
        <v>25</v>
      </c>
      <c r="C17" s="18" t="s">
        <v>24</v>
      </c>
      <c r="D17" s="19">
        <v>1</v>
      </c>
      <c r="E17" s="18">
        <v>80</v>
      </c>
      <c r="F17" s="12"/>
      <c r="G17" s="20"/>
    </row>
    <row r="18" spans="2:7" ht="15.75" thickBot="1">
      <c r="B18" s="30" t="s">
        <v>26</v>
      </c>
      <c r="C18" s="32"/>
      <c r="D18" s="31"/>
      <c r="E18" s="21"/>
      <c r="F18" s="22"/>
      <c r="G18" s="23"/>
    </row>
    <row r="19" spans="2:7">
      <c r="B19" s="1"/>
      <c r="C19" s="1"/>
      <c r="D19" s="1"/>
      <c r="E19" s="1"/>
      <c r="F19" s="1"/>
      <c r="G19" s="24" t="s">
        <v>27</v>
      </c>
    </row>
    <row r="20" spans="2:7">
      <c r="B20" s="1" t="s">
        <v>31</v>
      </c>
      <c r="C20" s="1"/>
      <c r="D20" s="1"/>
      <c r="E20" s="1"/>
      <c r="F20" s="1"/>
      <c r="G20" s="25"/>
    </row>
    <row r="21" spans="2:7">
      <c r="B21" s="1" t="s">
        <v>28</v>
      </c>
      <c r="C21" s="1"/>
      <c r="D21" s="1"/>
      <c r="E21" s="1"/>
      <c r="F21" s="1"/>
      <c r="G21" s="25"/>
    </row>
    <row r="22" spans="2:7">
      <c r="B22" s="1" t="s">
        <v>29</v>
      </c>
      <c r="C22" s="1"/>
      <c r="D22" s="1"/>
      <c r="E22" s="1"/>
      <c r="F22" s="1"/>
      <c r="G22" s="25"/>
    </row>
    <row r="23" spans="2:7">
      <c r="B23" s="1" t="s">
        <v>30</v>
      </c>
      <c r="C23" s="1"/>
      <c r="D23" s="1"/>
      <c r="E23" s="1"/>
      <c r="F23" s="1"/>
      <c r="G23" s="25"/>
    </row>
    <row r="24" spans="2:7">
      <c r="B24" s="1" t="s">
        <v>32</v>
      </c>
      <c r="C24" s="1"/>
      <c r="D24" s="1"/>
      <c r="E24" s="1"/>
      <c r="F24" s="1"/>
      <c r="G24" s="25"/>
    </row>
    <row r="25" spans="2:7">
      <c r="B25" s="1" t="s">
        <v>33</v>
      </c>
      <c r="C25" s="1"/>
      <c r="D25" s="1"/>
      <c r="E25" s="1"/>
      <c r="F25" s="1"/>
      <c r="G25" s="25"/>
    </row>
  </sheetData>
  <mergeCells count="3">
    <mergeCell ref="B5:G5"/>
    <mergeCell ref="F7:F8"/>
    <mergeCell ref="B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L4" sqref="L4"/>
    </sheetView>
  </sheetViews>
  <sheetFormatPr baseColWidth="10" defaultRowHeight="15"/>
  <cols>
    <col min="2" max="2" width="13.5703125" customWidth="1"/>
    <col min="3" max="3" width="13" customWidth="1"/>
    <col min="5" max="5" width="17.85546875" customWidth="1"/>
    <col min="6" max="6" width="14.140625" customWidth="1"/>
    <col min="7" max="7" width="14.5703125" customWidth="1"/>
  </cols>
  <sheetData>
    <row r="3" spans="2:7" ht="33.75">
      <c r="B3" s="26" t="s">
        <v>0</v>
      </c>
      <c r="C3" s="1"/>
      <c r="D3" s="1"/>
      <c r="E3" s="1"/>
      <c r="F3" s="1"/>
      <c r="G3" s="1"/>
    </row>
    <row r="4" spans="2:7" ht="25.5">
      <c r="B4" s="2"/>
      <c r="C4" s="1"/>
      <c r="D4" s="1"/>
      <c r="E4" s="1"/>
      <c r="F4" s="1"/>
      <c r="G4" s="1"/>
    </row>
    <row r="5" spans="2:7" ht="15.75">
      <c r="B5" s="27" t="s">
        <v>1</v>
      </c>
      <c r="C5" s="27"/>
      <c r="D5" s="27"/>
      <c r="E5" s="27"/>
      <c r="F5" s="27"/>
      <c r="G5" s="27"/>
    </row>
    <row r="6" spans="2:7" ht="15.75" thickBot="1">
      <c r="B6" s="1"/>
      <c r="C6" s="3"/>
      <c r="D6" s="3"/>
      <c r="E6" s="3"/>
      <c r="F6" s="1"/>
      <c r="G6" s="1"/>
    </row>
    <row r="7" spans="2:7">
      <c r="B7" s="4" t="s">
        <v>2</v>
      </c>
      <c r="C7" s="5" t="s">
        <v>3</v>
      </c>
      <c r="D7" s="6" t="s">
        <v>4</v>
      </c>
      <c r="E7" s="7" t="s">
        <v>5</v>
      </c>
      <c r="F7" s="28" t="s">
        <v>6</v>
      </c>
      <c r="G7" s="5" t="s">
        <v>7</v>
      </c>
    </row>
    <row r="8" spans="2:7" ht="15.75" thickBot="1">
      <c r="B8" s="8" t="s">
        <v>8</v>
      </c>
      <c r="C8" s="9" t="s">
        <v>8</v>
      </c>
      <c r="D8" s="10" t="s">
        <v>9</v>
      </c>
      <c r="E8" s="11" t="s">
        <v>10</v>
      </c>
      <c r="F8" s="29"/>
      <c r="G8" s="9" t="s">
        <v>11</v>
      </c>
    </row>
    <row r="9" spans="2:7">
      <c r="B9" s="12" t="s">
        <v>12</v>
      </c>
      <c r="C9" s="13" t="s">
        <v>13</v>
      </c>
      <c r="D9" s="14">
        <v>1</v>
      </c>
      <c r="E9" s="33">
        <v>3500</v>
      </c>
      <c r="F9" s="34">
        <f>(E9*25%)+(E9*1%)</f>
        <v>910</v>
      </c>
      <c r="G9" s="35">
        <f>E9+F9</f>
        <v>4410</v>
      </c>
    </row>
    <row r="10" spans="2:7">
      <c r="B10" s="12" t="s">
        <v>14</v>
      </c>
      <c r="C10" s="13" t="s">
        <v>15</v>
      </c>
      <c r="D10" s="14">
        <v>2</v>
      </c>
      <c r="E10" s="33">
        <v>2850</v>
      </c>
      <c r="F10" s="34">
        <f t="shared" ref="F10:F17" si="0">(E10*25%)+(E10*1%)</f>
        <v>741</v>
      </c>
      <c r="G10" s="35">
        <f t="shared" ref="G10:G17" si="1">E10+F10</f>
        <v>3591</v>
      </c>
    </row>
    <row r="11" spans="2:7">
      <c r="B11" s="12" t="s">
        <v>16</v>
      </c>
      <c r="C11" s="12" t="s">
        <v>13</v>
      </c>
      <c r="D11" s="17">
        <v>1</v>
      </c>
      <c r="E11" s="36">
        <v>12000</v>
      </c>
      <c r="F11" s="34">
        <f t="shared" si="0"/>
        <v>3120</v>
      </c>
      <c r="G11" s="35">
        <f t="shared" si="1"/>
        <v>15120</v>
      </c>
    </row>
    <row r="12" spans="2:7">
      <c r="B12" s="12" t="s">
        <v>17</v>
      </c>
      <c r="C12" s="12" t="s">
        <v>15</v>
      </c>
      <c r="D12" s="17">
        <v>1</v>
      </c>
      <c r="E12" s="36">
        <v>11300</v>
      </c>
      <c r="F12" s="34">
        <f t="shared" si="0"/>
        <v>2938</v>
      </c>
      <c r="G12" s="35">
        <f t="shared" si="1"/>
        <v>14238</v>
      </c>
    </row>
    <row r="13" spans="2:7">
      <c r="B13" s="12" t="s">
        <v>18</v>
      </c>
      <c r="C13" s="12" t="s">
        <v>19</v>
      </c>
      <c r="D13" s="17">
        <v>1</v>
      </c>
      <c r="E13" s="36">
        <v>11000</v>
      </c>
      <c r="F13" s="34">
        <f t="shared" si="0"/>
        <v>2860</v>
      </c>
      <c r="G13" s="35">
        <f t="shared" si="1"/>
        <v>13860</v>
      </c>
    </row>
    <row r="14" spans="2:7">
      <c r="B14" s="12" t="s">
        <v>20</v>
      </c>
      <c r="C14" s="12" t="s">
        <v>19</v>
      </c>
      <c r="D14" s="17">
        <v>2</v>
      </c>
      <c r="E14" s="36">
        <v>4500</v>
      </c>
      <c r="F14" s="34">
        <f t="shared" si="0"/>
        <v>1170</v>
      </c>
      <c r="G14" s="35">
        <f t="shared" si="1"/>
        <v>5670</v>
      </c>
    </row>
    <row r="15" spans="2:7">
      <c r="B15" s="12" t="s">
        <v>21</v>
      </c>
      <c r="C15" s="12" t="s">
        <v>22</v>
      </c>
      <c r="D15" s="17">
        <v>2</v>
      </c>
      <c r="E15" s="36">
        <v>2500</v>
      </c>
      <c r="F15" s="34">
        <f t="shared" si="0"/>
        <v>650</v>
      </c>
      <c r="G15" s="35">
        <f t="shared" si="1"/>
        <v>3150</v>
      </c>
    </row>
    <row r="16" spans="2:7">
      <c r="B16" s="12" t="s">
        <v>23</v>
      </c>
      <c r="C16" s="12" t="s">
        <v>24</v>
      </c>
      <c r="D16" s="17">
        <v>2</v>
      </c>
      <c r="E16" s="36">
        <v>7850</v>
      </c>
      <c r="F16" s="34">
        <f t="shared" si="0"/>
        <v>2041</v>
      </c>
      <c r="G16" s="35">
        <f t="shared" si="1"/>
        <v>9891</v>
      </c>
    </row>
    <row r="17" spans="2:7" ht="15.75" thickBot="1">
      <c r="B17" s="18" t="s">
        <v>25</v>
      </c>
      <c r="C17" s="18" t="s">
        <v>24</v>
      </c>
      <c r="D17" s="19">
        <v>1</v>
      </c>
      <c r="E17" s="37">
        <v>80</v>
      </c>
      <c r="F17" s="34">
        <f t="shared" si="0"/>
        <v>20.8</v>
      </c>
      <c r="G17" s="35">
        <f t="shared" si="1"/>
        <v>100.8</v>
      </c>
    </row>
    <row r="18" spans="2:7" ht="15.75" thickBot="1">
      <c r="B18" s="30" t="s">
        <v>26</v>
      </c>
      <c r="C18" s="32"/>
      <c r="D18" s="31"/>
      <c r="E18" s="38">
        <f>SUM(E9:E17)</f>
        <v>55580</v>
      </c>
      <c r="F18" s="38">
        <f t="shared" ref="F18:G18" si="2">SUM(F9:F17)</f>
        <v>14450.8</v>
      </c>
      <c r="G18" s="39">
        <f t="shared" si="2"/>
        <v>70030.8</v>
      </c>
    </row>
    <row r="19" spans="2:7">
      <c r="B19" s="1"/>
      <c r="C19" s="1"/>
      <c r="D19" s="1"/>
      <c r="E19" s="1"/>
      <c r="F19" s="1"/>
      <c r="G19" s="24" t="s">
        <v>27</v>
      </c>
    </row>
    <row r="20" spans="2:7">
      <c r="B20" s="1" t="s">
        <v>31</v>
      </c>
      <c r="C20" s="1"/>
      <c r="D20" s="1"/>
      <c r="E20" s="1"/>
      <c r="F20" s="1"/>
      <c r="G20" s="25">
        <f>COUNTA(B9:B17)</f>
        <v>9</v>
      </c>
    </row>
    <row r="21" spans="2:7">
      <c r="B21" s="1" t="s">
        <v>28</v>
      </c>
      <c r="C21" s="1"/>
      <c r="D21" s="1"/>
      <c r="E21" s="1"/>
      <c r="F21" s="1"/>
      <c r="G21" s="40">
        <f>SUM(E9:E17)</f>
        <v>55580</v>
      </c>
    </row>
    <row r="22" spans="2:7">
      <c r="B22" s="1" t="s">
        <v>29</v>
      </c>
      <c r="C22" s="1"/>
      <c r="D22" s="1"/>
      <c r="E22" s="1"/>
      <c r="F22" s="1"/>
      <c r="G22" s="25">
        <f>SUM(COUNTIF(C9:C17,"helen"),COUNTIF(C9:C17,"susana"))</f>
        <v>3</v>
      </c>
    </row>
    <row r="23" spans="2:7">
      <c r="B23" s="1" t="s">
        <v>30</v>
      </c>
      <c r="C23" s="1"/>
      <c r="D23" s="1"/>
      <c r="E23" s="1"/>
      <c r="F23" s="1"/>
      <c r="G23" s="25">
        <f>COUNTIF(D9:D17,"2")</f>
        <v>4</v>
      </c>
    </row>
    <row r="24" spans="2:7">
      <c r="B24" s="1" t="s">
        <v>32</v>
      </c>
      <c r="C24" s="1"/>
      <c r="D24" s="1"/>
      <c r="E24" s="1"/>
      <c r="F24" s="1"/>
      <c r="G24" s="40">
        <f>SUM(AVERAGE(E9:E17),AVERAGE(F9:F17))</f>
        <v>7781.2</v>
      </c>
    </row>
    <row r="25" spans="2:7">
      <c r="B25" s="1" t="s">
        <v>33</v>
      </c>
      <c r="C25" s="1"/>
      <c r="D25" s="1"/>
      <c r="E25" s="1"/>
      <c r="F25" s="1"/>
      <c r="G25" s="25">
        <f>COUNT(B9:G18)</f>
        <v>39</v>
      </c>
    </row>
  </sheetData>
  <sheetProtection password="AC33" sheet="1" objects="1" scenarios="1" selectLockedCells="1" selectUnlockedCells="1"/>
  <mergeCells count="3">
    <mergeCell ref="B5:G5"/>
    <mergeCell ref="F7:F8"/>
    <mergeCell ref="B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Tiendas Mily 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2012-12-28T05:48:22Z</dcterms:created>
  <dcterms:modified xsi:type="dcterms:W3CDTF">2012-12-28T06:00:45Z</dcterms:modified>
</cp:coreProperties>
</file>