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firstSheet="5" activeTab="7"/>
  </bookViews>
  <sheets>
    <sheet name="Pyraminx Primera Ronda Infantil" sheetId="1" r:id="rId1"/>
    <sheet name="Pyraminx Final Infantil" sheetId="2" r:id="rId2"/>
    <sheet name="3x3x3 Primera Ronda Infantil" sheetId="3" r:id="rId3"/>
    <sheet name="3x3x3 Final Infantil" sheetId="4" r:id="rId4"/>
    <sheet name="Pyraminx Primera Ronda Junio" sheetId="5" r:id="rId5"/>
    <sheet name="Pyraminx Final Junior" sheetId="6" r:id="rId6"/>
    <sheet name="3x3x3 Primera Ronda Junior" sheetId="7" r:id="rId7"/>
    <sheet name="3x3x3 Final Junior" sheetId="8" r:id="rId8"/>
  </sheets>
  <definedNames/>
  <calcPr fullCalcOnLoad="1"/>
</workbook>
</file>

<file path=xl/sharedStrings.xml><?xml version="1.0" encoding="utf-8"?>
<sst xmlns="http://schemas.openxmlformats.org/spreadsheetml/2006/main" count="166" uniqueCount="44">
  <si>
    <t>Nombre</t>
  </si>
  <si>
    <t>Edad</t>
  </si>
  <si>
    <t>Tiempo 1</t>
  </si>
  <si>
    <t>Tiempo 2</t>
  </si>
  <si>
    <t>Tiempo 3</t>
  </si>
  <si>
    <t>Tiempo 4</t>
  </si>
  <si>
    <t>Tiempo 5</t>
  </si>
  <si>
    <t>Mayor</t>
  </si>
  <si>
    <t>Menor</t>
  </si>
  <si>
    <t>Average</t>
  </si>
  <si>
    <t>DNF</t>
  </si>
  <si>
    <t>David Retamales</t>
  </si>
  <si>
    <t>Vicente Vargas</t>
  </si>
  <si>
    <t>Alonso Saldaña Rivera</t>
  </si>
  <si>
    <t>Benjamin Sepulveda</t>
  </si>
  <si>
    <t>David Retamales Pinto</t>
  </si>
  <si>
    <t>Ignacio Lopez</t>
  </si>
  <si>
    <t>Alejandro Delgado Quintero</t>
  </si>
  <si>
    <t>Joaquin Gavilán Tapia</t>
  </si>
  <si>
    <t>Tomás Gonzalez</t>
  </si>
  <si>
    <t>Manuel Lara</t>
  </si>
  <si>
    <t>Maite Martinez Valladares</t>
  </si>
  <si>
    <t>José Luis Moraga</t>
  </si>
  <si>
    <t>Aníbal Traslaviña</t>
  </si>
  <si>
    <t>Vicente Illanes Toledo</t>
  </si>
  <si>
    <t>Isaac Dimas</t>
  </si>
  <si>
    <t>Valentin Pizarro García</t>
  </si>
  <si>
    <t>Cristóbal González</t>
  </si>
  <si>
    <t>Cristóbal Opazo</t>
  </si>
  <si>
    <t>Martín Rios Rojas</t>
  </si>
  <si>
    <t>Owen Zhang</t>
  </si>
  <si>
    <t>Cristina Carrillo Varas</t>
  </si>
  <si>
    <t>Jesús Gonzalez</t>
  </si>
  <si>
    <t xml:space="preserve">Matías Soto </t>
  </si>
  <si>
    <t>Jael Osorio Galaz</t>
  </si>
  <si>
    <t>Claudio Correa</t>
  </si>
  <si>
    <t>Nicolás Valero</t>
  </si>
  <si>
    <t>Maite Martinez</t>
  </si>
  <si>
    <t>Jose Luis Moraga</t>
  </si>
  <si>
    <t>Cristobal Opazo</t>
  </si>
  <si>
    <t>Valentin Pizarro</t>
  </si>
  <si>
    <t>Jael Osorio</t>
  </si>
  <si>
    <t>Valetin Pizarro</t>
  </si>
  <si>
    <t>Ganadores</t>
  </si>
</sst>
</file>

<file path=xl/styles.xml><?xml version="1.0" encoding="utf-8"?>
<styleSheet xmlns="http://schemas.openxmlformats.org/spreadsheetml/2006/main">
  <numFmts count="1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164" fontId="38" fillId="14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/>
    </xf>
    <xf numFmtId="1" fontId="38" fillId="14" borderId="0" xfId="0" applyNumberFormat="1" applyFont="1" applyFill="1" applyAlignment="1">
      <alignment horizontal="center" vertical="center"/>
    </xf>
    <xf numFmtId="1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left"/>
    </xf>
    <xf numFmtId="164" fontId="0" fillId="0" borderId="10" xfId="0" applyNumberFormat="1" applyFill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2" sqref="A2:J9"/>
    </sheetView>
  </sheetViews>
  <sheetFormatPr defaultColWidth="11.421875" defaultRowHeight="15"/>
  <cols>
    <col min="1" max="1" width="36.57421875" style="2" bestFit="1" customWidth="1"/>
    <col min="2" max="2" width="10.8515625" style="4" customWidth="1"/>
    <col min="3" max="3" width="14.140625" style="2" bestFit="1" customWidth="1"/>
    <col min="4" max="9" width="10.8515625" style="2" customWidth="1"/>
    <col min="10" max="10" width="15.8515625" style="2" customWidth="1"/>
    <col min="11" max="11" width="10.8515625" style="2" customWidth="1"/>
    <col min="12" max="12" width="17.421875" style="2" customWidth="1"/>
    <col min="13" max="16384" width="10.8515625" style="2" customWidth="1"/>
  </cols>
  <sheetData>
    <row r="1" spans="1:10" ht="14.25">
      <c r="A1" s="1" t="s">
        <v>0</v>
      </c>
      <c r="B1" s="3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s="5" customFormat="1" ht="23.25">
      <c r="A2" s="7" t="s">
        <v>13</v>
      </c>
      <c r="B2" s="8">
        <v>10</v>
      </c>
      <c r="C2" s="5">
        <v>6.41</v>
      </c>
      <c r="D2" s="5">
        <v>27.66</v>
      </c>
      <c r="E2" s="5">
        <v>18.74</v>
      </c>
      <c r="F2" s="5">
        <v>33.47</v>
      </c>
      <c r="G2" s="5">
        <v>31.6</v>
      </c>
      <c r="H2" s="5">
        <f>MAX(C2:G2)</f>
        <v>33.47</v>
      </c>
      <c r="I2" s="5">
        <f>MIN(C2:G2)</f>
        <v>6.41</v>
      </c>
      <c r="J2" s="5">
        <f>(SUM(C2:G2)-H2-I2)/3</f>
        <v>26</v>
      </c>
    </row>
    <row r="3" spans="1:10" s="5" customFormat="1" ht="23.25">
      <c r="A3" s="7" t="s">
        <v>15</v>
      </c>
      <c r="B3" s="8">
        <v>10</v>
      </c>
      <c r="C3" s="5">
        <v>6.56</v>
      </c>
      <c r="D3" s="5">
        <v>12.28</v>
      </c>
      <c r="E3" s="5">
        <v>11.96</v>
      </c>
      <c r="F3" s="5">
        <v>11.48</v>
      </c>
      <c r="G3" s="5">
        <v>12.92</v>
      </c>
      <c r="H3" s="5">
        <f aca="true" t="shared" si="0" ref="H3:H9">MAX(C3:G3)</f>
        <v>12.92</v>
      </c>
      <c r="I3" s="5">
        <f aca="true" t="shared" si="1" ref="I3:I9">MIN(C3:G3)</f>
        <v>6.56</v>
      </c>
      <c r="J3" s="5">
        <f aca="true" t="shared" si="2" ref="J3:J9">(SUM(C3:G3)-H3-I3)/3</f>
        <v>11.906666666666666</v>
      </c>
    </row>
    <row r="4" spans="1:10" s="5" customFormat="1" ht="23.25">
      <c r="A4" s="7" t="s">
        <v>16</v>
      </c>
      <c r="B4" s="8">
        <v>12</v>
      </c>
      <c r="C4" s="5">
        <v>16.57</v>
      </c>
      <c r="D4" s="5">
        <v>16.64</v>
      </c>
      <c r="E4" s="5">
        <v>31.29</v>
      </c>
      <c r="F4" s="5">
        <v>30.1</v>
      </c>
      <c r="G4" s="5">
        <v>37.36</v>
      </c>
      <c r="H4" s="5">
        <f t="shared" si="0"/>
        <v>37.36</v>
      </c>
      <c r="I4" s="5">
        <f t="shared" si="1"/>
        <v>16.57</v>
      </c>
      <c r="J4" s="5">
        <f t="shared" si="2"/>
        <v>26.00999999999999</v>
      </c>
    </row>
    <row r="5" spans="1:10" s="5" customFormat="1" ht="23.25">
      <c r="A5" s="10" t="s">
        <v>18</v>
      </c>
      <c r="B5" s="8">
        <v>12</v>
      </c>
      <c r="C5" s="5">
        <v>26.18</v>
      </c>
      <c r="D5" s="5">
        <v>20.24</v>
      </c>
      <c r="E5" s="5">
        <v>38.8</v>
      </c>
      <c r="F5" s="5">
        <v>26.44</v>
      </c>
      <c r="G5" s="5">
        <v>16.39</v>
      </c>
      <c r="H5" s="5">
        <f t="shared" si="0"/>
        <v>38.8</v>
      </c>
      <c r="I5" s="5">
        <f t="shared" si="1"/>
        <v>16.39</v>
      </c>
      <c r="J5" s="5">
        <f t="shared" si="2"/>
        <v>24.286666666666672</v>
      </c>
    </row>
    <row r="6" spans="1:10" s="5" customFormat="1" ht="23.25">
      <c r="A6" s="11" t="s">
        <v>20</v>
      </c>
      <c r="B6" s="8">
        <v>11</v>
      </c>
      <c r="C6" s="5">
        <v>11.9</v>
      </c>
      <c r="D6" s="5">
        <v>26.88</v>
      </c>
      <c r="E6" s="5">
        <v>23.03</v>
      </c>
      <c r="F6" s="5">
        <v>33.19</v>
      </c>
      <c r="G6" s="5">
        <v>20.87</v>
      </c>
      <c r="H6" s="5">
        <f t="shared" si="0"/>
        <v>33.19</v>
      </c>
      <c r="I6" s="5">
        <f t="shared" si="1"/>
        <v>11.9</v>
      </c>
      <c r="J6" s="5">
        <f t="shared" si="2"/>
        <v>23.593333333333334</v>
      </c>
    </row>
    <row r="7" spans="1:10" s="5" customFormat="1" ht="23.25">
      <c r="A7" s="7" t="s">
        <v>21</v>
      </c>
      <c r="B7" s="8">
        <v>12</v>
      </c>
      <c r="C7" s="5">
        <v>18.41</v>
      </c>
      <c r="D7" s="5">
        <v>9.1</v>
      </c>
      <c r="E7" s="5">
        <v>21.75</v>
      </c>
      <c r="F7" s="5">
        <v>12.71</v>
      </c>
      <c r="G7" s="5">
        <v>11.77</v>
      </c>
      <c r="H7" s="5">
        <f t="shared" si="0"/>
        <v>21.75</v>
      </c>
      <c r="I7" s="5">
        <f t="shared" si="1"/>
        <v>9.1</v>
      </c>
      <c r="J7" s="5">
        <f t="shared" si="2"/>
        <v>14.296666666666665</v>
      </c>
    </row>
    <row r="8" spans="1:10" s="5" customFormat="1" ht="23.25">
      <c r="A8" s="7" t="s">
        <v>22</v>
      </c>
      <c r="B8" s="8">
        <v>10</v>
      </c>
      <c r="C8" s="5">
        <v>19.91</v>
      </c>
      <c r="D8" s="5">
        <v>32.18</v>
      </c>
      <c r="E8" s="5">
        <v>29.82</v>
      </c>
      <c r="F8" s="5">
        <v>22.65</v>
      </c>
      <c r="G8" s="5">
        <v>36.22</v>
      </c>
      <c r="H8" s="5">
        <f t="shared" si="0"/>
        <v>36.22</v>
      </c>
      <c r="I8" s="5">
        <f t="shared" si="1"/>
        <v>19.91</v>
      </c>
      <c r="J8" s="5">
        <f t="shared" si="2"/>
        <v>28.21666666666667</v>
      </c>
    </row>
    <row r="9" spans="1:10" s="5" customFormat="1" ht="23.25">
      <c r="A9" s="7" t="s">
        <v>12</v>
      </c>
      <c r="B9" s="8">
        <v>12</v>
      </c>
      <c r="C9" s="5">
        <v>11.8</v>
      </c>
      <c r="D9" s="5">
        <v>17.16</v>
      </c>
      <c r="E9" s="5">
        <v>25.16</v>
      </c>
      <c r="F9" s="5">
        <v>26.94</v>
      </c>
      <c r="G9" s="5">
        <v>16.91</v>
      </c>
      <c r="H9" s="5">
        <f t="shared" si="0"/>
        <v>26.94</v>
      </c>
      <c r="I9" s="5">
        <f t="shared" si="1"/>
        <v>11.8</v>
      </c>
      <c r="J9" s="5">
        <f t="shared" si="2"/>
        <v>19.743333333333336</v>
      </c>
    </row>
    <row r="10" s="5" customFormat="1" ht="14.25">
      <c r="B10" s="6"/>
    </row>
    <row r="11" s="5" customFormat="1" ht="14.25">
      <c r="B11" s="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J6" sqref="J6"/>
    </sheetView>
  </sheetViews>
  <sheetFormatPr defaultColWidth="11.421875" defaultRowHeight="15"/>
  <cols>
    <col min="1" max="1" width="36.57421875" style="2" bestFit="1" customWidth="1"/>
    <col min="2" max="2" width="10.8515625" style="4" customWidth="1"/>
    <col min="3" max="3" width="14.140625" style="2" bestFit="1" customWidth="1"/>
    <col min="4" max="9" width="10.8515625" style="2" customWidth="1"/>
    <col min="10" max="10" width="15.8515625" style="2" customWidth="1"/>
    <col min="11" max="11" width="10.8515625" style="2" customWidth="1"/>
    <col min="12" max="12" width="17.421875" style="2" customWidth="1"/>
    <col min="13" max="16384" width="10.8515625" style="2" customWidth="1"/>
  </cols>
  <sheetData>
    <row r="1" spans="1:10" ht="14.25">
      <c r="A1" s="1" t="s">
        <v>0</v>
      </c>
      <c r="B1" s="3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s="5" customFormat="1" ht="23.25">
      <c r="A2" s="7" t="s">
        <v>13</v>
      </c>
      <c r="B2" s="8">
        <v>10</v>
      </c>
      <c r="C2" s="5">
        <v>23.85</v>
      </c>
      <c r="D2" s="5">
        <v>20.4</v>
      </c>
      <c r="E2" s="5">
        <v>20.64</v>
      </c>
      <c r="F2" s="5">
        <v>17.57</v>
      </c>
      <c r="G2" s="5">
        <v>19.29</v>
      </c>
      <c r="H2" s="5">
        <f aca="true" t="shared" si="0" ref="H2:H7">MAX(C2:G2)</f>
        <v>23.85</v>
      </c>
      <c r="I2" s="5">
        <f aca="true" t="shared" si="1" ref="I2:I7">MIN(C2:G2)</f>
        <v>17.57</v>
      </c>
      <c r="J2" s="5">
        <f aca="true" t="shared" si="2" ref="J2:J7">(SUM(C2:G2)-H2-I2)/3</f>
        <v>20.110000000000003</v>
      </c>
    </row>
    <row r="3" spans="1:10" s="5" customFormat="1" ht="23.25">
      <c r="A3" s="13" t="s">
        <v>15</v>
      </c>
      <c r="B3" s="14">
        <v>10</v>
      </c>
      <c r="C3" s="5">
        <v>8.37</v>
      </c>
      <c r="D3" s="5">
        <v>9.74</v>
      </c>
      <c r="E3" s="5">
        <v>12.01</v>
      </c>
      <c r="F3" s="5">
        <v>13.12</v>
      </c>
      <c r="G3" s="5">
        <v>6.92</v>
      </c>
      <c r="H3" s="5">
        <f t="shared" si="0"/>
        <v>13.12</v>
      </c>
      <c r="I3" s="5">
        <f t="shared" si="1"/>
        <v>6.92</v>
      </c>
      <c r="J3" s="5">
        <f t="shared" si="2"/>
        <v>10.04</v>
      </c>
    </row>
    <row r="4" spans="1:10" s="5" customFormat="1" ht="23.25">
      <c r="A4" s="10" t="s">
        <v>18</v>
      </c>
      <c r="B4" s="8">
        <v>12</v>
      </c>
      <c r="C4" s="5">
        <v>15.06</v>
      </c>
      <c r="D4" s="5">
        <v>15.73</v>
      </c>
      <c r="E4" s="5">
        <v>13.46</v>
      </c>
      <c r="F4" s="5">
        <v>20.64</v>
      </c>
      <c r="G4" s="5">
        <v>21.17</v>
      </c>
      <c r="H4" s="5">
        <f t="shared" si="0"/>
        <v>21.17</v>
      </c>
      <c r="I4" s="5">
        <f t="shared" si="1"/>
        <v>13.46</v>
      </c>
      <c r="J4" s="5">
        <f t="shared" si="2"/>
        <v>17.143333333333334</v>
      </c>
    </row>
    <row r="5" spans="1:10" s="5" customFormat="1" ht="23.25">
      <c r="A5" s="11" t="s">
        <v>20</v>
      </c>
      <c r="B5" s="8">
        <v>11</v>
      </c>
      <c r="C5" s="5">
        <v>28.19</v>
      </c>
      <c r="D5" s="5">
        <v>26.01</v>
      </c>
      <c r="E5" s="5">
        <v>25.3</v>
      </c>
      <c r="F5" s="5">
        <v>16.49</v>
      </c>
      <c r="G5" s="5">
        <v>14.78</v>
      </c>
      <c r="H5" s="5">
        <f t="shared" si="0"/>
        <v>28.19</v>
      </c>
      <c r="I5" s="5">
        <f t="shared" si="1"/>
        <v>14.78</v>
      </c>
      <c r="J5" s="5">
        <f t="shared" si="2"/>
        <v>22.599999999999998</v>
      </c>
    </row>
    <row r="6" spans="1:10" s="5" customFormat="1" ht="23.25">
      <c r="A6" s="7" t="s">
        <v>21</v>
      </c>
      <c r="B6" s="8">
        <v>12</v>
      </c>
      <c r="C6" s="5">
        <v>14.56</v>
      </c>
      <c r="D6" s="5">
        <v>14.01</v>
      </c>
      <c r="E6" s="5">
        <v>9.74</v>
      </c>
      <c r="F6" s="5">
        <v>12.37</v>
      </c>
      <c r="G6" s="5">
        <v>13.21</v>
      </c>
      <c r="H6" s="5">
        <f t="shared" si="0"/>
        <v>14.56</v>
      </c>
      <c r="I6" s="5">
        <f t="shared" si="1"/>
        <v>9.74</v>
      </c>
      <c r="J6" s="5">
        <f t="shared" si="2"/>
        <v>13.196666666666665</v>
      </c>
    </row>
    <row r="7" spans="1:10" ht="23.25">
      <c r="A7" s="7" t="s">
        <v>12</v>
      </c>
      <c r="B7" s="8">
        <v>12</v>
      </c>
      <c r="C7" s="5">
        <v>16.43</v>
      </c>
      <c r="D7" s="5">
        <v>18.88</v>
      </c>
      <c r="E7" s="5">
        <v>12.75</v>
      </c>
      <c r="F7" s="5">
        <v>13.6</v>
      </c>
      <c r="G7" s="5">
        <v>12.64</v>
      </c>
      <c r="H7" s="5">
        <f t="shared" si="0"/>
        <v>18.88</v>
      </c>
      <c r="I7" s="5">
        <f t="shared" si="1"/>
        <v>12.64</v>
      </c>
      <c r="J7" s="5">
        <f t="shared" si="2"/>
        <v>14.260000000000005</v>
      </c>
    </row>
    <row r="9" ht="14.25">
      <c r="A9" s="1" t="s">
        <v>43</v>
      </c>
    </row>
    <row r="10" ht="14.25">
      <c r="A10" s="2" t="s">
        <v>11</v>
      </c>
    </row>
    <row r="11" ht="14.25">
      <c r="A11" s="2" t="s">
        <v>37</v>
      </c>
    </row>
    <row r="12" ht="14.25">
      <c r="A12" s="2" t="s">
        <v>12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7">
      <selection activeCell="H2" sqref="H2:J13"/>
    </sheetView>
  </sheetViews>
  <sheetFormatPr defaultColWidth="11.421875" defaultRowHeight="15"/>
  <cols>
    <col min="1" max="1" width="39.00390625" style="2" bestFit="1" customWidth="1"/>
    <col min="2" max="2" width="10.8515625" style="4" customWidth="1"/>
    <col min="3" max="3" width="14.140625" style="2" bestFit="1" customWidth="1"/>
    <col min="4" max="9" width="10.8515625" style="2" customWidth="1"/>
    <col min="10" max="10" width="15.8515625" style="2" customWidth="1"/>
    <col min="11" max="11" width="10.8515625" style="2" customWidth="1"/>
    <col min="12" max="12" width="17.421875" style="2" customWidth="1"/>
    <col min="13" max="16384" width="10.8515625" style="2" customWidth="1"/>
  </cols>
  <sheetData>
    <row r="1" spans="1:10" ht="14.25">
      <c r="A1" s="1" t="s">
        <v>0</v>
      </c>
      <c r="B1" s="3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s="5" customFormat="1" ht="23.25">
      <c r="A2" s="7" t="s">
        <v>13</v>
      </c>
      <c r="B2" s="8">
        <v>10</v>
      </c>
      <c r="C2" s="5">
        <v>76.92</v>
      </c>
      <c r="D2" s="5">
        <v>80.81</v>
      </c>
      <c r="E2" s="5">
        <v>106.03</v>
      </c>
      <c r="F2" s="5">
        <v>80.12</v>
      </c>
      <c r="G2" s="5">
        <v>83.01</v>
      </c>
      <c r="H2" s="5">
        <f aca="true" t="shared" si="0" ref="H2:H7">MAX(C2:G2)</f>
        <v>106.03</v>
      </c>
      <c r="I2" s="5">
        <f aca="true" t="shared" si="1" ref="I2:I7">MIN(C2:G2)</f>
        <v>76.92</v>
      </c>
      <c r="J2" s="5">
        <f aca="true" t="shared" si="2" ref="J2:J7">(SUM(C2:G2)-H2-I2)/3</f>
        <v>81.31333333333333</v>
      </c>
    </row>
    <row r="3" spans="1:10" s="5" customFormat="1" ht="23.25">
      <c r="A3" s="7" t="s">
        <v>14</v>
      </c>
      <c r="B3" s="8">
        <v>12</v>
      </c>
      <c r="C3" s="5">
        <v>49.04</v>
      </c>
      <c r="D3" s="5">
        <v>54.13</v>
      </c>
      <c r="E3" s="5">
        <v>63.89</v>
      </c>
      <c r="F3" s="5">
        <v>56.97</v>
      </c>
      <c r="G3" s="5">
        <v>34</v>
      </c>
      <c r="H3" s="5">
        <f t="shared" si="0"/>
        <v>63.89</v>
      </c>
      <c r="I3" s="5">
        <f t="shared" si="1"/>
        <v>34</v>
      </c>
      <c r="J3" s="5">
        <f t="shared" si="2"/>
        <v>53.379999999999995</v>
      </c>
    </row>
    <row r="4" spans="1:10" s="5" customFormat="1" ht="23.25">
      <c r="A4" s="7" t="s">
        <v>15</v>
      </c>
      <c r="B4" s="8">
        <v>10</v>
      </c>
      <c r="C4" s="5">
        <v>33.15</v>
      </c>
      <c r="D4" s="5">
        <v>21.98</v>
      </c>
      <c r="E4" s="5">
        <v>31.37</v>
      </c>
      <c r="F4" s="5">
        <v>29.07</v>
      </c>
      <c r="G4" s="5">
        <v>34.43</v>
      </c>
      <c r="H4" s="5">
        <f t="shared" si="0"/>
        <v>34.43</v>
      </c>
      <c r="I4" s="5">
        <f t="shared" si="1"/>
        <v>21.98</v>
      </c>
      <c r="J4" s="5">
        <f t="shared" si="2"/>
        <v>31.196666666666662</v>
      </c>
    </row>
    <row r="5" spans="1:10" s="5" customFormat="1" ht="23.25">
      <c r="A5" s="7" t="s">
        <v>16</v>
      </c>
      <c r="B5" s="8">
        <v>12</v>
      </c>
      <c r="C5" s="5">
        <v>79.43</v>
      </c>
      <c r="D5" s="5">
        <v>56.48</v>
      </c>
      <c r="E5" s="5">
        <v>68.85</v>
      </c>
      <c r="F5" s="5">
        <v>67.98</v>
      </c>
      <c r="G5" s="5">
        <v>56.47</v>
      </c>
      <c r="H5" s="5">
        <f t="shared" si="0"/>
        <v>79.43</v>
      </c>
      <c r="I5" s="5">
        <f t="shared" si="1"/>
        <v>56.47</v>
      </c>
      <c r="J5" s="5">
        <f t="shared" si="2"/>
        <v>64.43666666666668</v>
      </c>
    </row>
    <row r="6" spans="1:10" s="5" customFormat="1" ht="23.25">
      <c r="A6" s="10" t="s">
        <v>17</v>
      </c>
      <c r="B6" s="9">
        <v>11</v>
      </c>
      <c r="C6" s="5">
        <v>53.59</v>
      </c>
      <c r="D6" s="5">
        <v>42.92</v>
      </c>
      <c r="E6" s="5">
        <v>49.79</v>
      </c>
      <c r="F6" s="5">
        <v>54.96</v>
      </c>
      <c r="G6" s="5">
        <v>44.84</v>
      </c>
      <c r="H6" s="5">
        <f t="shared" si="0"/>
        <v>54.96</v>
      </c>
      <c r="I6" s="5">
        <f t="shared" si="1"/>
        <v>42.92</v>
      </c>
      <c r="J6" s="5">
        <f t="shared" si="2"/>
        <v>49.40666666666667</v>
      </c>
    </row>
    <row r="7" spans="1:10" s="5" customFormat="1" ht="23.25">
      <c r="A7" s="10" t="s">
        <v>18</v>
      </c>
      <c r="B7" s="8">
        <v>12</v>
      </c>
      <c r="C7" s="5">
        <v>51.61</v>
      </c>
      <c r="D7" s="5">
        <v>50.19</v>
      </c>
      <c r="E7" s="5">
        <v>75.96</v>
      </c>
      <c r="F7" s="5">
        <v>50.51</v>
      </c>
      <c r="G7" s="5">
        <v>44.83</v>
      </c>
      <c r="H7" s="5">
        <f>MAX(C7:G7)</f>
        <v>75.96</v>
      </c>
      <c r="I7" s="5">
        <f>MIN(C7:G7)</f>
        <v>44.83</v>
      </c>
      <c r="J7" s="5">
        <f>(SUM(C7:G7)-H7-I7)/3</f>
        <v>50.77</v>
      </c>
    </row>
    <row r="8" spans="1:10" s="5" customFormat="1" ht="23.25">
      <c r="A8" s="11" t="s">
        <v>19</v>
      </c>
      <c r="B8" s="8">
        <v>12</v>
      </c>
      <c r="C8" s="5">
        <v>63.99</v>
      </c>
      <c r="D8" s="5">
        <v>66.94</v>
      </c>
      <c r="E8" s="5">
        <v>55.36</v>
      </c>
      <c r="F8" s="5">
        <v>72.51</v>
      </c>
      <c r="G8" s="5">
        <v>57.07</v>
      </c>
      <c r="H8" s="5">
        <f>MAX(C8:G8)</f>
        <v>72.51</v>
      </c>
      <c r="I8" s="5">
        <f>MIN(C8:G8)</f>
        <v>55.36</v>
      </c>
      <c r="J8" s="5">
        <f>(SUM(C8:G8)-H8-I8)/3</f>
        <v>62.666666666666664</v>
      </c>
    </row>
    <row r="9" spans="1:10" s="5" customFormat="1" ht="23.25">
      <c r="A9" s="11" t="s">
        <v>20</v>
      </c>
      <c r="B9" s="8">
        <v>11</v>
      </c>
      <c r="C9" s="5">
        <v>49.67</v>
      </c>
      <c r="D9" s="5">
        <v>44.15</v>
      </c>
      <c r="E9" s="5">
        <v>43.09</v>
      </c>
      <c r="F9" s="5">
        <v>49.28</v>
      </c>
      <c r="G9" s="5">
        <v>57.42</v>
      </c>
      <c r="H9" s="5">
        <f>MAX(C9:G9)</f>
        <v>57.42</v>
      </c>
      <c r="I9" s="5">
        <f>MIN(C9:G9)</f>
        <v>43.09</v>
      </c>
      <c r="J9" s="5">
        <f>(SUM(C9:G9)-H9-I9)/3</f>
        <v>47.699999999999996</v>
      </c>
    </row>
    <row r="10" spans="1:10" s="5" customFormat="1" ht="23.25">
      <c r="A10" s="7" t="s">
        <v>21</v>
      </c>
      <c r="B10" s="8">
        <v>12</v>
      </c>
      <c r="C10" s="5">
        <v>45.91</v>
      </c>
      <c r="D10" s="5">
        <v>47.91</v>
      </c>
      <c r="E10" s="5">
        <v>34.24</v>
      </c>
      <c r="F10" s="5">
        <v>37.04</v>
      </c>
      <c r="G10" s="5">
        <v>39.18</v>
      </c>
      <c r="H10" s="5">
        <f>MAX(C10:G10)</f>
        <v>47.91</v>
      </c>
      <c r="I10" s="5">
        <f>MIN(C10:G10)</f>
        <v>34.24</v>
      </c>
      <c r="J10" s="5">
        <f>(SUM(C10:G10)-H10-I10)/3</f>
        <v>40.71</v>
      </c>
    </row>
    <row r="11" spans="1:10" s="5" customFormat="1" ht="23.25">
      <c r="A11" s="7" t="s">
        <v>22</v>
      </c>
      <c r="B11" s="8">
        <v>10</v>
      </c>
      <c r="C11" s="5">
        <v>54.84</v>
      </c>
      <c r="D11" s="5">
        <v>38.9</v>
      </c>
      <c r="E11" s="5">
        <v>27.15</v>
      </c>
      <c r="F11" s="5">
        <v>46.52</v>
      </c>
      <c r="G11" s="5">
        <v>33.85</v>
      </c>
      <c r="H11" s="5">
        <f>MAX(C11:G11)</f>
        <v>54.84</v>
      </c>
      <c r="I11" s="5">
        <f>MIN(C11:G11)</f>
        <v>27.15</v>
      </c>
      <c r="J11" s="5">
        <f>(SUM(C11:G11)-H11-I11)/3</f>
        <v>39.75666666666667</v>
      </c>
    </row>
    <row r="12" spans="1:10" s="5" customFormat="1" ht="23.25">
      <c r="A12" s="7" t="s">
        <v>36</v>
      </c>
      <c r="B12" s="8">
        <v>13</v>
      </c>
      <c r="C12" s="5">
        <v>57.84</v>
      </c>
      <c r="D12" s="5">
        <v>49.16</v>
      </c>
      <c r="E12" s="5">
        <v>59.57</v>
      </c>
      <c r="F12" s="5">
        <v>58.57</v>
      </c>
      <c r="G12" s="5">
        <v>54.84</v>
      </c>
      <c r="H12" s="5">
        <f>MAX(C12:G12)</f>
        <v>59.57</v>
      </c>
      <c r="I12" s="5">
        <f>MIN(C12:G12)</f>
        <v>49.16</v>
      </c>
      <c r="J12" s="5">
        <f>(SUM(C12:G12)-H12-I12)/3</f>
        <v>57.08333333333334</v>
      </c>
    </row>
    <row r="13" spans="1:10" s="5" customFormat="1" ht="23.25">
      <c r="A13" s="7" t="s">
        <v>12</v>
      </c>
      <c r="B13" s="8">
        <v>12</v>
      </c>
      <c r="C13" s="5">
        <v>45.9</v>
      </c>
      <c r="D13" s="5">
        <v>36.06</v>
      </c>
      <c r="E13" s="5">
        <v>22.85</v>
      </c>
      <c r="F13" s="5">
        <v>35.06</v>
      </c>
      <c r="G13" s="5">
        <v>28.13</v>
      </c>
      <c r="H13" s="5">
        <f>MAX(C13:G13)</f>
        <v>45.9</v>
      </c>
      <c r="I13" s="5">
        <f>MIN(C13:G13)</f>
        <v>22.85</v>
      </c>
      <c r="J13" s="5">
        <f>(SUM(C13:G13)-H13-I13)/3</f>
        <v>33.083333333333336</v>
      </c>
    </row>
    <row r="14" s="5" customFormat="1" ht="14.25">
      <c r="B14" s="6"/>
    </row>
    <row r="15" s="5" customFormat="1" ht="14.25">
      <c r="B15" s="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0" sqref="A10"/>
    </sheetView>
  </sheetViews>
  <sheetFormatPr defaultColWidth="11.421875" defaultRowHeight="15"/>
  <cols>
    <col min="1" max="1" width="39.00390625" style="2" bestFit="1" customWidth="1"/>
    <col min="2" max="2" width="10.8515625" style="4" customWidth="1"/>
    <col min="3" max="3" width="14.140625" style="2" bestFit="1" customWidth="1"/>
    <col min="4" max="9" width="10.8515625" style="2" customWidth="1"/>
    <col min="10" max="10" width="15.8515625" style="2" customWidth="1"/>
    <col min="11" max="11" width="10.8515625" style="2" customWidth="1"/>
    <col min="12" max="12" width="17.421875" style="2" customWidth="1"/>
    <col min="13" max="16384" width="10.8515625" style="2" customWidth="1"/>
  </cols>
  <sheetData>
    <row r="1" spans="1:10" ht="14.25">
      <c r="A1" s="1" t="s">
        <v>0</v>
      </c>
      <c r="B1" s="3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s="5" customFormat="1" ht="23.25">
      <c r="A2" s="7" t="s">
        <v>15</v>
      </c>
      <c r="B2" s="8">
        <v>10</v>
      </c>
      <c r="C2" s="5">
        <v>34.49</v>
      </c>
      <c r="D2" s="5">
        <v>29.59</v>
      </c>
      <c r="E2" s="5">
        <v>29.97</v>
      </c>
      <c r="F2" s="5">
        <v>30.15</v>
      </c>
      <c r="G2" s="5">
        <v>31.35</v>
      </c>
      <c r="H2" s="5">
        <f aca="true" t="shared" si="0" ref="H2:H7">MAX(C2:G2)</f>
        <v>34.49</v>
      </c>
      <c r="I2" s="5">
        <f aca="true" t="shared" si="1" ref="I2:I7">MIN(C2:G2)</f>
        <v>29.59</v>
      </c>
      <c r="J2" s="5">
        <f aca="true" t="shared" si="2" ref="J2:J7">(SUM(C2:G2)-H2-I2)/3</f>
        <v>30.48999999999999</v>
      </c>
    </row>
    <row r="3" spans="1:10" s="5" customFormat="1" ht="23.25">
      <c r="A3" s="10" t="s">
        <v>17</v>
      </c>
      <c r="B3" s="9">
        <v>11</v>
      </c>
      <c r="C3" s="5">
        <v>36.49</v>
      </c>
      <c r="D3" s="5">
        <v>56.38</v>
      </c>
      <c r="E3" s="5">
        <v>44.2</v>
      </c>
      <c r="F3" s="5">
        <v>42.39</v>
      </c>
      <c r="G3" s="5">
        <v>38.46</v>
      </c>
      <c r="H3" s="5">
        <f t="shared" si="0"/>
        <v>56.38</v>
      </c>
      <c r="I3" s="5">
        <f t="shared" si="1"/>
        <v>36.49</v>
      </c>
      <c r="J3" s="5">
        <f t="shared" si="2"/>
        <v>41.68333333333333</v>
      </c>
    </row>
    <row r="4" spans="1:10" ht="23.25">
      <c r="A4" s="11" t="s">
        <v>20</v>
      </c>
      <c r="B4" s="8">
        <v>11</v>
      </c>
      <c r="C4" s="5">
        <v>51.01</v>
      </c>
      <c r="D4" s="5">
        <v>53.04</v>
      </c>
      <c r="E4" s="5">
        <v>58.52</v>
      </c>
      <c r="F4" s="5">
        <v>59.14</v>
      </c>
      <c r="G4" s="5">
        <v>57.77</v>
      </c>
      <c r="H4" s="5">
        <f t="shared" si="0"/>
        <v>59.14</v>
      </c>
      <c r="I4" s="5">
        <f t="shared" si="1"/>
        <v>51.01</v>
      </c>
      <c r="J4" s="5">
        <f t="shared" si="2"/>
        <v>56.44333333333333</v>
      </c>
    </row>
    <row r="5" spans="1:10" ht="23.25">
      <c r="A5" s="7" t="s">
        <v>21</v>
      </c>
      <c r="B5" s="8">
        <v>12</v>
      </c>
      <c r="C5" s="5">
        <v>50.01</v>
      </c>
      <c r="D5" s="5">
        <v>43.28</v>
      </c>
      <c r="E5" s="5">
        <v>41.38</v>
      </c>
      <c r="F5" s="5">
        <v>42.84</v>
      </c>
      <c r="G5" s="5">
        <v>43.58</v>
      </c>
      <c r="H5" s="5">
        <f t="shared" si="0"/>
        <v>50.01</v>
      </c>
      <c r="I5" s="5">
        <f t="shared" si="1"/>
        <v>41.38</v>
      </c>
      <c r="J5" s="5">
        <f t="shared" si="2"/>
        <v>43.23333333333333</v>
      </c>
    </row>
    <row r="6" spans="1:10" ht="23.25">
      <c r="A6" s="7" t="s">
        <v>22</v>
      </c>
      <c r="B6" s="8">
        <v>10</v>
      </c>
      <c r="C6" s="5">
        <v>43.37</v>
      </c>
      <c r="D6" s="5">
        <v>31.19</v>
      </c>
      <c r="E6" s="5">
        <v>40.74</v>
      </c>
      <c r="F6" s="5">
        <v>28.97</v>
      </c>
      <c r="G6" s="5">
        <v>35.97</v>
      </c>
      <c r="H6" s="5">
        <f t="shared" si="0"/>
        <v>43.37</v>
      </c>
      <c r="I6" s="5">
        <f t="shared" si="1"/>
        <v>28.97</v>
      </c>
      <c r="J6" s="5">
        <f t="shared" si="2"/>
        <v>35.96666666666667</v>
      </c>
    </row>
    <row r="7" spans="1:10" ht="23.25">
      <c r="A7" s="7" t="s">
        <v>12</v>
      </c>
      <c r="B7" s="8">
        <v>12</v>
      </c>
      <c r="C7" s="5">
        <v>42.41</v>
      </c>
      <c r="D7" s="5">
        <v>37.37</v>
      </c>
      <c r="E7" s="5">
        <v>31.82</v>
      </c>
      <c r="F7" s="5">
        <v>33.42</v>
      </c>
      <c r="G7" s="5">
        <v>29.76</v>
      </c>
      <c r="H7" s="5">
        <f t="shared" si="0"/>
        <v>42.41</v>
      </c>
      <c r="I7" s="5">
        <f t="shared" si="1"/>
        <v>29.76</v>
      </c>
      <c r="J7" s="5">
        <f t="shared" si="2"/>
        <v>34.203333333333326</v>
      </c>
    </row>
    <row r="8" ht="14.25">
      <c r="J8" s="2">
        <f>MIN(J2:J7)</f>
        <v>30.48999999999999</v>
      </c>
    </row>
    <row r="9" ht="14.25">
      <c r="A9" s="1" t="s">
        <v>43</v>
      </c>
    </row>
    <row r="10" ht="14.25">
      <c r="A10" s="2" t="s">
        <v>11</v>
      </c>
    </row>
    <row r="11" ht="14.25">
      <c r="A11" s="2" t="s">
        <v>12</v>
      </c>
    </row>
    <row r="12" ht="14.25">
      <c r="A12" s="2" t="s">
        <v>38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2" sqref="A2:J8"/>
    </sheetView>
  </sheetViews>
  <sheetFormatPr defaultColWidth="11.421875" defaultRowHeight="15"/>
  <cols>
    <col min="1" max="1" width="36.57421875" style="2" bestFit="1" customWidth="1"/>
    <col min="2" max="2" width="10.8515625" style="4" customWidth="1"/>
    <col min="3" max="3" width="14.140625" style="2" bestFit="1" customWidth="1"/>
    <col min="4" max="9" width="10.8515625" style="2" customWidth="1"/>
    <col min="10" max="10" width="15.8515625" style="2" customWidth="1"/>
    <col min="11" max="11" width="10.8515625" style="2" customWidth="1"/>
    <col min="12" max="12" width="17.421875" style="2" customWidth="1"/>
    <col min="13" max="16384" width="10.8515625" style="2" customWidth="1"/>
  </cols>
  <sheetData>
    <row r="1" spans="1:10" ht="14.25">
      <c r="A1" s="1" t="s">
        <v>0</v>
      </c>
      <c r="B1" s="3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s="5" customFormat="1" ht="23.25">
      <c r="A2" s="8" t="s">
        <v>23</v>
      </c>
      <c r="B2" s="8">
        <v>15</v>
      </c>
      <c r="C2" s="5">
        <v>45.46</v>
      </c>
      <c r="D2" s="5">
        <v>16.24</v>
      </c>
      <c r="E2" s="5">
        <v>17.98</v>
      </c>
      <c r="F2" s="5">
        <v>21.35</v>
      </c>
      <c r="G2" s="5">
        <v>24.83</v>
      </c>
      <c r="H2" s="5">
        <f aca="true" t="shared" si="0" ref="H2:H8">MAX(C2:G2)</f>
        <v>45.46</v>
      </c>
      <c r="I2" s="5">
        <f aca="true" t="shared" si="1" ref="I2:I8">MIN(C2:G2)</f>
        <v>16.24</v>
      </c>
      <c r="J2" s="5">
        <f aca="true" t="shared" si="2" ref="J2:J8">(SUM(C2:G2)-H2-I2)/3</f>
        <v>21.38666666666667</v>
      </c>
    </row>
    <row r="3" spans="1:10" s="5" customFormat="1" ht="23.25">
      <c r="A3" s="9" t="s">
        <v>25</v>
      </c>
      <c r="B3" s="9">
        <v>16</v>
      </c>
      <c r="C3" s="5">
        <v>33.31</v>
      </c>
      <c r="D3" s="5">
        <v>9.63</v>
      </c>
      <c r="E3" s="5">
        <v>10.14</v>
      </c>
      <c r="F3" s="5">
        <v>14.92</v>
      </c>
      <c r="G3" s="5">
        <v>20.11</v>
      </c>
      <c r="H3" s="5">
        <f t="shared" si="0"/>
        <v>33.31</v>
      </c>
      <c r="I3" s="5">
        <f t="shared" si="1"/>
        <v>9.63</v>
      </c>
      <c r="J3" s="5">
        <f t="shared" si="2"/>
        <v>15.056666666666665</v>
      </c>
    </row>
    <row r="4" spans="1:10" s="5" customFormat="1" ht="23.25">
      <c r="A4" s="8" t="s">
        <v>26</v>
      </c>
      <c r="B4" s="8">
        <v>13</v>
      </c>
      <c r="C4" s="5">
        <v>9.77</v>
      </c>
      <c r="D4" s="5">
        <v>7</v>
      </c>
      <c r="E4" s="5">
        <v>8.01</v>
      </c>
      <c r="F4" s="5">
        <v>12.65</v>
      </c>
      <c r="G4" s="5">
        <v>9.76</v>
      </c>
      <c r="H4" s="5">
        <f t="shared" si="0"/>
        <v>12.65</v>
      </c>
      <c r="I4" s="5">
        <f t="shared" si="1"/>
        <v>7</v>
      </c>
      <c r="J4" s="5">
        <f t="shared" si="2"/>
        <v>9.18</v>
      </c>
    </row>
    <row r="5" spans="1:10" s="5" customFormat="1" ht="23.25">
      <c r="A5" s="9" t="s">
        <v>28</v>
      </c>
      <c r="B5" s="9">
        <v>14</v>
      </c>
      <c r="C5" s="5">
        <v>6.67</v>
      </c>
      <c r="D5" s="5">
        <v>6.56</v>
      </c>
      <c r="E5" s="5">
        <v>6.98</v>
      </c>
      <c r="F5" s="5">
        <v>8.07</v>
      </c>
      <c r="G5" s="5">
        <v>8.12</v>
      </c>
      <c r="H5" s="5">
        <f t="shared" si="0"/>
        <v>8.12</v>
      </c>
      <c r="I5" s="5">
        <f t="shared" si="1"/>
        <v>6.56</v>
      </c>
      <c r="J5" s="5">
        <f t="shared" si="2"/>
        <v>7.240000000000001</v>
      </c>
    </row>
    <row r="6" spans="1:10" ht="23.25">
      <c r="A6" s="8" t="s">
        <v>30</v>
      </c>
      <c r="B6" s="8">
        <v>16</v>
      </c>
      <c r="C6" s="2">
        <v>8.59</v>
      </c>
      <c r="D6" s="2">
        <v>11.6</v>
      </c>
      <c r="E6" s="2">
        <v>9.9</v>
      </c>
      <c r="F6" s="2">
        <v>14.43</v>
      </c>
      <c r="G6" s="2">
        <v>10.81</v>
      </c>
      <c r="H6" s="5">
        <f t="shared" si="0"/>
        <v>14.43</v>
      </c>
      <c r="I6" s="5">
        <f t="shared" si="1"/>
        <v>8.59</v>
      </c>
      <c r="J6" s="5">
        <f t="shared" si="2"/>
        <v>10.770000000000001</v>
      </c>
    </row>
    <row r="7" spans="1:10" ht="23.25">
      <c r="A7" s="8" t="s">
        <v>32</v>
      </c>
      <c r="B7" s="8">
        <v>14</v>
      </c>
      <c r="C7" s="2">
        <v>7.64</v>
      </c>
      <c r="D7" s="2">
        <v>17.07</v>
      </c>
      <c r="E7" s="2">
        <v>9.21</v>
      </c>
      <c r="F7" s="2">
        <v>13.67</v>
      </c>
      <c r="G7" s="2">
        <v>16.64</v>
      </c>
      <c r="H7" s="5">
        <f t="shared" si="0"/>
        <v>17.07</v>
      </c>
      <c r="I7" s="5">
        <f t="shared" si="1"/>
        <v>7.64</v>
      </c>
      <c r="J7" s="5">
        <f t="shared" si="2"/>
        <v>13.173333333333334</v>
      </c>
    </row>
    <row r="8" spans="1:10" ht="23.25">
      <c r="A8" s="8" t="s">
        <v>34</v>
      </c>
      <c r="B8" s="8">
        <v>15</v>
      </c>
      <c r="C8" s="2">
        <v>7.13</v>
      </c>
      <c r="D8" s="2">
        <v>6.16</v>
      </c>
      <c r="E8" s="2">
        <v>9.48</v>
      </c>
      <c r="F8" s="2">
        <v>6.82</v>
      </c>
      <c r="G8" s="2">
        <v>9.46</v>
      </c>
      <c r="H8" s="5">
        <f t="shared" si="0"/>
        <v>9.48</v>
      </c>
      <c r="I8" s="5">
        <f t="shared" si="1"/>
        <v>6.16</v>
      </c>
      <c r="J8" s="5">
        <f t="shared" si="2"/>
        <v>7.803333333333332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8" sqref="A8:A10"/>
    </sheetView>
  </sheetViews>
  <sheetFormatPr defaultColWidth="11.421875" defaultRowHeight="15"/>
  <cols>
    <col min="1" max="1" width="29.140625" style="2" customWidth="1"/>
    <col min="2" max="2" width="10.8515625" style="4" customWidth="1"/>
    <col min="3" max="3" width="14.140625" style="2" bestFit="1" customWidth="1"/>
    <col min="4" max="9" width="10.8515625" style="2" customWidth="1"/>
    <col min="10" max="10" width="15.8515625" style="2" customWidth="1"/>
    <col min="11" max="11" width="10.8515625" style="2" customWidth="1"/>
    <col min="12" max="12" width="17.421875" style="2" customWidth="1"/>
    <col min="13" max="16384" width="10.8515625" style="2" customWidth="1"/>
  </cols>
  <sheetData>
    <row r="1" spans="1:10" ht="14.25">
      <c r="A1" s="1" t="s">
        <v>0</v>
      </c>
      <c r="B1" s="3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s="5" customFormat="1" ht="23.25">
      <c r="A2" s="8" t="s">
        <v>26</v>
      </c>
      <c r="B2" s="8">
        <v>13</v>
      </c>
      <c r="C2" s="5">
        <v>7.52</v>
      </c>
      <c r="D2" s="5">
        <v>7.03</v>
      </c>
      <c r="E2" s="5">
        <v>8</v>
      </c>
      <c r="F2" s="5">
        <v>9.28</v>
      </c>
      <c r="G2" s="5">
        <v>10.37</v>
      </c>
      <c r="H2" s="5">
        <f>MAX(C2:G2)</f>
        <v>10.37</v>
      </c>
      <c r="I2" s="5">
        <f>MIN(C2:G2)</f>
        <v>7.03</v>
      </c>
      <c r="J2" s="5">
        <f>(SUM(C2:G2)-H2-I2)/3</f>
        <v>8.266666666666666</v>
      </c>
    </row>
    <row r="3" spans="1:10" s="5" customFormat="1" ht="23.25">
      <c r="A3" s="9" t="s">
        <v>28</v>
      </c>
      <c r="B3" s="9">
        <v>14</v>
      </c>
      <c r="C3" s="5">
        <v>6.03</v>
      </c>
      <c r="D3" s="5">
        <v>9.12</v>
      </c>
      <c r="E3" s="5">
        <v>6.31</v>
      </c>
      <c r="F3" s="5">
        <v>6.33</v>
      </c>
      <c r="G3" s="5">
        <v>7.46</v>
      </c>
      <c r="H3" s="5">
        <f>MAX(C3:G3)</f>
        <v>9.12</v>
      </c>
      <c r="I3" s="5">
        <f>MIN(C3:G3)</f>
        <v>6.03</v>
      </c>
      <c r="J3" s="5">
        <f>(SUM(C3:G3)-H3-I3)/3</f>
        <v>6.7</v>
      </c>
    </row>
    <row r="4" spans="1:10" s="5" customFormat="1" ht="23.25">
      <c r="A4" s="8" t="s">
        <v>30</v>
      </c>
      <c r="B4" s="8">
        <v>16</v>
      </c>
      <c r="C4" s="2">
        <v>9.76</v>
      </c>
      <c r="D4" s="2" t="s">
        <v>10</v>
      </c>
      <c r="E4" s="2">
        <v>5.41</v>
      </c>
      <c r="F4" s="2">
        <v>9.91</v>
      </c>
      <c r="G4" s="2">
        <v>13.78</v>
      </c>
      <c r="H4" s="5" t="s">
        <v>10</v>
      </c>
      <c r="I4" s="5">
        <f>MIN(C4:G4)</f>
        <v>5.41</v>
      </c>
      <c r="J4" s="5">
        <f>(SUM(C4:G4)-I4)/3</f>
        <v>11.15</v>
      </c>
    </row>
    <row r="5" spans="1:10" ht="23.25">
      <c r="A5" s="8" t="s">
        <v>34</v>
      </c>
      <c r="B5" s="8">
        <v>15</v>
      </c>
      <c r="C5" s="2">
        <v>10.29</v>
      </c>
      <c r="D5" s="2">
        <v>7</v>
      </c>
      <c r="E5" s="2">
        <v>10.82</v>
      </c>
      <c r="F5" s="2">
        <v>8.22</v>
      </c>
      <c r="G5" s="2">
        <v>14.31</v>
      </c>
      <c r="H5" s="5">
        <f>MAX(C5:G5)</f>
        <v>14.31</v>
      </c>
      <c r="I5" s="5">
        <f>MIN(C5:G5)</f>
        <v>7</v>
      </c>
      <c r="J5" s="5">
        <f>(SUM(C5:G5)-H5-I5)/3</f>
        <v>9.776666666666666</v>
      </c>
    </row>
    <row r="7" ht="14.25">
      <c r="A7" s="1" t="s">
        <v>43</v>
      </c>
    </row>
    <row r="8" ht="14.25">
      <c r="A8" s="2" t="s">
        <v>39</v>
      </c>
    </row>
    <row r="9" ht="14.25">
      <c r="A9" s="2" t="s">
        <v>40</v>
      </c>
    </row>
    <row r="10" ht="14.25">
      <c r="A10" s="2" t="s">
        <v>41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L9" sqref="L9"/>
    </sheetView>
  </sheetViews>
  <sheetFormatPr defaultColWidth="11.421875" defaultRowHeight="15"/>
  <cols>
    <col min="1" max="1" width="31.8515625" style="2" bestFit="1" customWidth="1"/>
    <col min="2" max="2" width="10.8515625" style="4" customWidth="1"/>
    <col min="3" max="3" width="14.140625" style="2" bestFit="1" customWidth="1"/>
    <col min="4" max="9" width="10.8515625" style="2" customWidth="1"/>
    <col min="10" max="10" width="15.8515625" style="2" customWidth="1"/>
    <col min="11" max="11" width="10.8515625" style="2" customWidth="1"/>
    <col min="12" max="12" width="17.421875" style="2" customWidth="1"/>
    <col min="13" max="16384" width="10.8515625" style="2" customWidth="1"/>
  </cols>
  <sheetData>
    <row r="1" spans="1:10" ht="14.25">
      <c r="A1" s="1" t="s">
        <v>0</v>
      </c>
      <c r="B1" s="3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s="5" customFormat="1" ht="23.25">
      <c r="A2" s="8" t="s">
        <v>23</v>
      </c>
      <c r="B2" s="8">
        <v>15</v>
      </c>
      <c r="C2" s="5">
        <v>19.4</v>
      </c>
      <c r="D2" s="5">
        <v>18.74</v>
      </c>
      <c r="E2" s="5">
        <v>17.93</v>
      </c>
      <c r="F2" s="5">
        <v>22.77</v>
      </c>
      <c r="G2" s="5">
        <v>16.85</v>
      </c>
      <c r="H2" s="5">
        <f aca="true" t="shared" si="0" ref="H2:H7">MAX(C2:G2)</f>
        <v>22.77</v>
      </c>
      <c r="I2" s="5">
        <f aca="true" t="shared" si="1" ref="I2:I7">MIN(C2:G2)</f>
        <v>16.85</v>
      </c>
      <c r="J2" s="5">
        <f aca="true" t="shared" si="2" ref="J2:J7">(SUM(C2:G2)-H2-I2)/3</f>
        <v>18.69</v>
      </c>
    </row>
    <row r="3" spans="1:10" s="5" customFormat="1" ht="23.25">
      <c r="A3" s="8" t="s">
        <v>24</v>
      </c>
      <c r="B3" s="8">
        <v>15</v>
      </c>
      <c r="C3" s="12">
        <v>53.57</v>
      </c>
      <c r="D3" s="12">
        <v>58.57</v>
      </c>
      <c r="E3" s="12">
        <v>75.49</v>
      </c>
      <c r="F3" s="12">
        <v>44.99</v>
      </c>
      <c r="G3" s="12">
        <v>55.12</v>
      </c>
      <c r="H3" s="12">
        <f t="shared" si="0"/>
        <v>75.49</v>
      </c>
      <c r="I3" s="12">
        <f t="shared" si="1"/>
        <v>44.99</v>
      </c>
      <c r="J3" s="12">
        <f t="shared" si="2"/>
        <v>55.75333333333333</v>
      </c>
    </row>
    <row r="4" spans="1:10" s="5" customFormat="1" ht="23.25">
      <c r="A4" s="9" t="s">
        <v>25</v>
      </c>
      <c r="B4" s="9">
        <v>16</v>
      </c>
      <c r="C4" s="12">
        <v>15.84</v>
      </c>
      <c r="D4" s="12">
        <v>22.64</v>
      </c>
      <c r="E4" s="12">
        <v>26.31</v>
      </c>
      <c r="F4" s="12">
        <v>16.68</v>
      </c>
      <c r="G4" s="12">
        <v>33.44</v>
      </c>
      <c r="H4" s="12">
        <f t="shared" si="0"/>
        <v>33.44</v>
      </c>
      <c r="I4" s="12">
        <f t="shared" si="1"/>
        <v>15.84</v>
      </c>
      <c r="J4" s="12">
        <f t="shared" si="2"/>
        <v>21.876666666666665</v>
      </c>
    </row>
    <row r="5" spans="1:10" s="5" customFormat="1" ht="23.25">
      <c r="A5" s="8" t="s">
        <v>26</v>
      </c>
      <c r="B5" s="8">
        <v>13</v>
      </c>
      <c r="C5" s="12">
        <v>16.42</v>
      </c>
      <c r="D5" s="12">
        <v>19.22</v>
      </c>
      <c r="E5" s="12">
        <v>18.91</v>
      </c>
      <c r="F5" s="12">
        <v>18.65</v>
      </c>
      <c r="G5" s="12">
        <v>18.7</v>
      </c>
      <c r="H5" s="12">
        <f t="shared" si="0"/>
        <v>19.22</v>
      </c>
      <c r="I5" s="12">
        <f t="shared" si="1"/>
        <v>16.42</v>
      </c>
      <c r="J5" s="12">
        <f t="shared" si="2"/>
        <v>18.75333333333333</v>
      </c>
    </row>
    <row r="6" spans="1:10" s="5" customFormat="1" ht="23.25">
      <c r="A6" s="8" t="s">
        <v>27</v>
      </c>
      <c r="B6" s="8">
        <v>16</v>
      </c>
      <c r="C6" s="12">
        <v>31.9</v>
      </c>
      <c r="D6" s="12">
        <v>35.09</v>
      </c>
      <c r="E6" s="12">
        <v>20.78</v>
      </c>
      <c r="F6" s="12">
        <v>35.24</v>
      </c>
      <c r="G6" s="12">
        <v>26.54</v>
      </c>
      <c r="H6" s="12">
        <f t="shared" si="0"/>
        <v>35.24</v>
      </c>
      <c r="I6" s="12">
        <f t="shared" si="1"/>
        <v>20.78</v>
      </c>
      <c r="J6" s="12">
        <f t="shared" si="2"/>
        <v>31.176666666666666</v>
      </c>
    </row>
    <row r="7" spans="1:10" s="5" customFormat="1" ht="23.25">
      <c r="A7" s="9" t="s">
        <v>28</v>
      </c>
      <c r="B7" s="9">
        <v>14</v>
      </c>
      <c r="C7" s="12">
        <v>13.95</v>
      </c>
      <c r="D7" s="12">
        <v>16.66</v>
      </c>
      <c r="E7" s="12">
        <v>16.44</v>
      </c>
      <c r="F7" s="12">
        <v>13.28</v>
      </c>
      <c r="G7" s="12">
        <v>12.58</v>
      </c>
      <c r="H7" s="12">
        <f t="shared" si="0"/>
        <v>16.66</v>
      </c>
      <c r="I7" s="12">
        <f t="shared" si="1"/>
        <v>12.58</v>
      </c>
      <c r="J7" s="12">
        <f t="shared" si="2"/>
        <v>14.556666666666667</v>
      </c>
    </row>
    <row r="8" spans="1:10" s="5" customFormat="1" ht="23.25">
      <c r="A8" s="8" t="s">
        <v>29</v>
      </c>
      <c r="B8" s="8">
        <v>15</v>
      </c>
      <c r="C8" s="12">
        <v>40.45</v>
      </c>
      <c r="D8" s="12">
        <v>43.8</v>
      </c>
      <c r="E8" s="12">
        <v>43.56</v>
      </c>
      <c r="F8" s="12">
        <v>36.94</v>
      </c>
      <c r="G8" s="12">
        <v>38.3</v>
      </c>
      <c r="H8" s="12">
        <f aca="true" t="shared" si="3" ref="H8:H14">MAX(C8:G8)</f>
        <v>43.8</v>
      </c>
      <c r="I8" s="12">
        <f aca="true" t="shared" si="4" ref="I8:I14">MIN(C8:G8)</f>
        <v>36.94</v>
      </c>
      <c r="J8" s="12">
        <f aca="true" t="shared" si="5" ref="J8:J14">(SUM(C8:G8)-H8-I8)/3</f>
        <v>40.77</v>
      </c>
    </row>
    <row r="9" spans="1:10" s="5" customFormat="1" ht="23.25">
      <c r="A9" s="8" t="s">
        <v>30</v>
      </c>
      <c r="B9" s="8">
        <v>16</v>
      </c>
      <c r="C9" s="12">
        <v>17.43</v>
      </c>
      <c r="D9" s="12">
        <v>15.63</v>
      </c>
      <c r="E9" s="12">
        <v>17.03</v>
      </c>
      <c r="F9" s="12">
        <v>16.36</v>
      </c>
      <c r="G9" s="12" t="s">
        <v>10</v>
      </c>
      <c r="H9" s="12" t="s">
        <v>10</v>
      </c>
      <c r="I9" s="12">
        <f t="shared" si="4"/>
        <v>15.63</v>
      </c>
      <c r="J9" s="12">
        <f>(SUM(C9:G9)-I9)/3</f>
        <v>16.94</v>
      </c>
    </row>
    <row r="10" spans="1:10" s="5" customFormat="1" ht="23.25">
      <c r="A10" s="8" t="s">
        <v>31</v>
      </c>
      <c r="B10" s="8">
        <v>15</v>
      </c>
      <c r="C10" s="12">
        <v>56.88</v>
      </c>
      <c r="D10" s="12">
        <v>47.5</v>
      </c>
      <c r="E10" s="12">
        <v>44.3</v>
      </c>
      <c r="F10" s="12">
        <v>39.56</v>
      </c>
      <c r="G10" s="12">
        <v>33.71</v>
      </c>
      <c r="H10" s="12">
        <f t="shared" si="3"/>
        <v>56.88</v>
      </c>
      <c r="I10" s="12">
        <f t="shared" si="4"/>
        <v>33.71</v>
      </c>
      <c r="J10" s="12">
        <f t="shared" si="5"/>
        <v>43.78666666666667</v>
      </c>
    </row>
    <row r="11" spans="1:10" s="5" customFormat="1" ht="23.25">
      <c r="A11" s="8" t="s">
        <v>32</v>
      </c>
      <c r="B11" s="8">
        <v>14</v>
      </c>
      <c r="C11" s="12" t="s">
        <v>10</v>
      </c>
      <c r="D11" s="12">
        <v>35.39</v>
      </c>
      <c r="E11" s="12">
        <v>22.14</v>
      </c>
      <c r="F11" s="12">
        <v>24.83</v>
      </c>
      <c r="G11" s="12">
        <v>32.22</v>
      </c>
      <c r="H11" s="12" t="s">
        <v>10</v>
      </c>
      <c r="I11" s="12">
        <f t="shared" si="4"/>
        <v>22.14</v>
      </c>
      <c r="J11" s="12">
        <f>(SUM(C11:G11)-I11)/3</f>
        <v>30.813333333333333</v>
      </c>
    </row>
    <row r="12" spans="1:10" s="5" customFormat="1" ht="23.25">
      <c r="A12" s="8" t="s">
        <v>33</v>
      </c>
      <c r="B12" s="8">
        <v>15</v>
      </c>
      <c r="C12" s="12">
        <v>36.24</v>
      </c>
      <c r="D12" s="12">
        <v>26.71</v>
      </c>
      <c r="E12" s="12">
        <v>20.99</v>
      </c>
      <c r="F12" s="12">
        <v>24.93</v>
      </c>
      <c r="G12" s="12">
        <v>26.4</v>
      </c>
      <c r="H12" s="12">
        <f t="shared" si="3"/>
        <v>36.24</v>
      </c>
      <c r="I12" s="12">
        <f t="shared" si="4"/>
        <v>20.99</v>
      </c>
      <c r="J12" s="12">
        <f t="shared" si="5"/>
        <v>26.013333333333335</v>
      </c>
    </row>
    <row r="13" spans="1:10" s="5" customFormat="1" ht="23.25">
      <c r="A13" s="8" t="s">
        <v>34</v>
      </c>
      <c r="B13" s="8">
        <v>15</v>
      </c>
      <c r="C13" s="12">
        <v>16.32</v>
      </c>
      <c r="D13" s="12">
        <v>18.95</v>
      </c>
      <c r="E13" s="12">
        <v>14.62</v>
      </c>
      <c r="F13" s="12">
        <v>14.57</v>
      </c>
      <c r="G13" s="12">
        <v>15.52</v>
      </c>
      <c r="H13" s="12">
        <f t="shared" si="3"/>
        <v>18.95</v>
      </c>
      <c r="I13" s="12">
        <f t="shared" si="4"/>
        <v>14.57</v>
      </c>
      <c r="J13" s="12">
        <f t="shared" si="5"/>
        <v>15.486666666666663</v>
      </c>
    </row>
    <row r="14" spans="1:10" s="5" customFormat="1" ht="23.25">
      <c r="A14" s="8" t="s">
        <v>35</v>
      </c>
      <c r="B14" s="8">
        <v>15</v>
      </c>
      <c r="C14" s="12">
        <v>28.63</v>
      </c>
      <c r="D14" s="12">
        <v>22.74</v>
      </c>
      <c r="E14" s="12">
        <v>23.89</v>
      </c>
      <c r="F14" s="12">
        <v>20.03</v>
      </c>
      <c r="G14" s="12">
        <v>15.43</v>
      </c>
      <c r="H14" s="12">
        <f t="shared" si="3"/>
        <v>28.63</v>
      </c>
      <c r="I14" s="12">
        <f t="shared" si="4"/>
        <v>15.43</v>
      </c>
      <c r="J14" s="12">
        <f t="shared" si="5"/>
        <v>22.22</v>
      </c>
    </row>
    <row r="15" s="5" customFormat="1" ht="14.25">
      <c r="B15" s="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J5" sqref="J5"/>
    </sheetView>
  </sheetViews>
  <sheetFormatPr defaultColWidth="11.421875" defaultRowHeight="15"/>
  <cols>
    <col min="1" max="1" width="31.8515625" style="2" bestFit="1" customWidth="1"/>
    <col min="2" max="2" width="10.8515625" style="4" customWidth="1"/>
    <col min="3" max="3" width="14.140625" style="2" bestFit="1" customWidth="1"/>
    <col min="4" max="9" width="10.8515625" style="2" customWidth="1"/>
    <col min="10" max="10" width="15.8515625" style="2" customWidth="1"/>
    <col min="11" max="11" width="10.8515625" style="2" customWidth="1"/>
    <col min="12" max="12" width="17.421875" style="2" customWidth="1"/>
    <col min="13" max="16384" width="10.8515625" style="2" customWidth="1"/>
  </cols>
  <sheetData>
    <row r="1" spans="1:10" ht="14.25">
      <c r="A1" s="1" t="s">
        <v>0</v>
      </c>
      <c r="B1" s="3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s="5" customFormat="1" ht="23.25">
      <c r="A2" s="8" t="s">
        <v>23</v>
      </c>
      <c r="B2" s="8">
        <v>15</v>
      </c>
      <c r="C2" s="5">
        <v>21.09</v>
      </c>
      <c r="D2" s="5">
        <v>18.12</v>
      </c>
      <c r="E2" s="5">
        <v>20.06</v>
      </c>
      <c r="F2" s="5">
        <v>18.43</v>
      </c>
      <c r="G2" s="5">
        <v>14.13</v>
      </c>
      <c r="H2" s="5">
        <f aca="true" t="shared" si="0" ref="H2:H7">MAX(C2:G2)</f>
        <v>21.09</v>
      </c>
      <c r="I2" s="5">
        <f aca="true" t="shared" si="1" ref="I2:I7">MIN(C2:G2)</f>
        <v>14.13</v>
      </c>
      <c r="J2" s="5">
        <f aca="true" t="shared" si="2" ref="J2:J7">(SUM(C2:G2)-H2-I2)/3</f>
        <v>18.869999999999994</v>
      </c>
    </row>
    <row r="3" spans="1:10" s="5" customFormat="1" ht="23.25">
      <c r="A3" s="9" t="s">
        <v>25</v>
      </c>
      <c r="B3" s="9">
        <v>16</v>
      </c>
      <c r="C3" s="5">
        <v>19.24</v>
      </c>
      <c r="D3" s="5">
        <v>19.54</v>
      </c>
      <c r="E3" s="5">
        <v>19.39</v>
      </c>
      <c r="F3" s="5">
        <v>21.1</v>
      </c>
      <c r="G3" s="5">
        <v>19.15</v>
      </c>
      <c r="H3" s="5">
        <f t="shared" si="0"/>
        <v>21.1</v>
      </c>
      <c r="I3" s="5">
        <f t="shared" si="1"/>
        <v>19.15</v>
      </c>
      <c r="J3" s="5">
        <f t="shared" si="2"/>
        <v>19.390000000000008</v>
      </c>
    </row>
    <row r="4" spans="1:10" s="5" customFormat="1" ht="23.25">
      <c r="A4" s="8" t="s">
        <v>26</v>
      </c>
      <c r="B4" s="8">
        <v>13</v>
      </c>
      <c r="C4" s="5">
        <v>16.09</v>
      </c>
      <c r="D4" s="5">
        <v>15.85</v>
      </c>
      <c r="E4" s="5">
        <v>17.25</v>
      </c>
      <c r="F4" s="5">
        <v>15.09</v>
      </c>
      <c r="G4" s="5">
        <v>15.21</v>
      </c>
      <c r="H4" s="5">
        <f t="shared" si="0"/>
        <v>17.25</v>
      </c>
      <c r="I4" s="5">
        <f t="shared" si="1"/>
        <v>15.09</v>
      </c>
      <c r="J4" s="5">
        <f t="shared" si="2"/>
        <v>15.716666666666669</v>
      </c>
    </row>
    <row r="5" spans="1:10" s="5" customFormat="1" ht="23.25">
      <c r="A5" s="9" t="s">
        <v>28</v>
      </c>
      <c r="B5" s="9">
        <v>14</v>
      </c>
      <c r="C5" s="5">
        <v>14.29</v>
      </c>
      <c r="D5" s="5">
        <v>14.54</v>
      </c>
      <c r="E5" s="5">
        <v>14.86</v>
      </c>
      <c r="F5" s="5">
        <v>11.64</v>
      </c>
      <c r="G5" s="5">
        <v>11.12</v>
      </c>
      <c r="H5" s="5">
        <f t="shared" si="0"/>
        <v>14.86</v>
      </c>
      <c r="I5" s="5">
        <f t="shared" si="1"/>
        <v>11.12</v>
      </c>
      <c r="J5" s="5">
        <f t="shared" si="2"/>
        <v>13.490000000000002</v>
      </c>
    </row>
    <row r="6" spans="1:10" ht="23.25">
      <c r="A6" s="8" t="s">
        <v>30</v>
      </c>
      <c r="B6" s="8">
        <v>16</v>
      </c>
      <c r="C6" s="5">
        <v>13</v>
      </c>
      <c r="D6" s="5">
        <v>17.57</v>
      </c>
      <c r="E6" s="5">
        <v>16.78</v>
      </c>
      <c r="F6" s="5" t="s">
        <v>10</v>
      </c>
      <c r="G6" s="5">
        <v>14.2</v>
      </c>
      <c r="H6" s="5" t="s">
        <v>10</v>
      </c>
      <c r="I6" s="5">
        <f t="shared" si="1"/>
        <v>13</v>
      </c>
      <c r="J6" s="5">
        <f>(SUM(C6:G6)-I6)/3</f>
        <v>16.183333333333334</v>
      </c>
    </row>
    <row r="7" spans="1:10" ht="23.25">
      <c r="A7" s="8" t="s">
        <v>34</v>
      </c>
      <c r="B7" s="8">
        <v>15</v>
      </c>
      <c r="C7" s="5">
        <v>15.83</v>
      </c>
      <c r="D7" s="5">
        <v>13.48</v>
      </c>
      <c r="E7" s="5">
        <v>16.43</v>
      </c>
      <c r="F7" s="5">
        <v>12.33</v>
      </c>
      <c r="G7" s="5">
        <v>17.87</v>
      </c>
      <c r="H7" s="5">
        <f t="shared" si="0"/>
        <v>17.87</v>
      </c>
      <c r="I7" s="5">
        <f t="shared" si="1"/>
        <v>12.33</v>
      </c>
      <c r="J7" s="5">
        <f t="shared" si="2"/>
        <v>15.246666666666664</v>
      </c>
    </row>
    <row r="8" ht="14.25">
      <c r="J8" s="2">
        <f>MIN(J2:J7)</f>
        <v>13.490000000000002</v>
      </c>
    </row>
    <row r="9" ht="14.25">
      <c r="A9" s="1" t="s">
        <v>43</v>
      </c>
    </row>
    <row r="10" ht="14.25">
      <c r="A10" s="2" t="s">
        <v>39</v>
      </c>
    </row>
    <row r="11" ht="14.25">
      <c r="A11" s="2" t="s">
        <v>41</v>
      </c>
    </row>
    <row r="12" ht="14.25">
      <c r="A12" s="2" t="s">
        <v>42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Lizama</dc:creator>
  <cp:keywords/>
  <dc:description/>
  <cp:lastModifiedBy>Susana Lizama</cp:lastModifiedBy>
  <dcterms:created xsi:type="dcterms:W3CDTF">2019-02-09T11:18:43Z</dcterms:created>
  <dcterms:modified xsi:type="dcterms:W3CDTF">2019-02-18T12:34:04Z</dcterms:modified>
  <cp:category/>
  <cp:version/>
  <cp:contentType/>
  <cp:contentStatus/>
</cp:coreProperties>
</file>